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8" windowWidth="15360" windowHeight="9660" tabRatio="924" activeTab="1"/>
  </bookViews>
  <sheets>
    <sheet name="Codes" sheetId="1" r:id="rId1"/>
    <sheet name="01" sheetId="2" r:id="rId2"/>
  </sheets>
  <externalReferences>
    <externalReference r:id="rId5"/>
  </externalReferences>
  <definedNames>
    <definedName name="_xlnm.Print_Area" localSheetId="1">'01'!$A$1:$R$158</definedName>
    <definedName name="Reason">'Codes'!$A$4:$A$56</definedName>
    <definedName name="sss">'[1]Codes'!$A$4:$A$56</definedName>
    <definedName name="Time">'Codes'!$A$2:$A$56</definedName>
    <definedName name="Type" localSheetId="1">'Codes'!$A$61:$A$71</definedName>
    <definedName name="Type">'Codes'!$A$61:$A$71</definedName>
    <definedName name="Unit">'Codes'!$A$61:$A$73</definedName>
  </definedNames>
  <calcPr fullCalcOnLoad="1"/>
</workbook>
</file>

<file path=xl/comments2.xml><?xml version="1.0" encoding="utf-8"?>
<comments xmlns="http://schemas.openxmlformats.org/spreadsheetml/2006/main">
  <authors>
    <author>Lori Butler</author>
  </authors>
  <commentList>
    <comment ref="S7" authorId="0">
      <text>
        <r>
          <rPr>
            <b/>
            <sz val="10"/>
            <rFont val="Tahoma"/>
            <family val="0"/>
          </rPr>
          <t>If you have any comments regarding this form, please contact Lori Butler at 503.986.3007 or by e-mail (lorraine.e.butler @ odot.state.or.us)</t>
        </r>
        <r>
          <rPr>
            <sz val="10"/>
            <rFont val="Tahoma"/>
            <family val="0"/>
          </rPr>
          <t xml:space="preserve">
</t>
        </r>
      </text>
    </comment>
    <comment ref="S119" authorId="0">
      <text>
        <r>
          <rPr>
            <b/>
            <sz val="10"/>
            <rFont val="Tahoma"/>
            <family val="0"/>
          </rPr>
          <t>The box to the left is a text box.  You must click in the box to use it (you cannot tab into it).  This allows the entire box to be filled with text (and printed).  Tab can be created by using Ctrl+Tab.  Blank lines can be create by using Ctrl+Enter.</t>
        </r>
      </text>
    </comment>
    <comment ref="S137" authorId="0">
      <text>
        <r>
          <rPr>
            <b/>
            <sz val="10"/>
            <rFont val="Tahoma"/>
            <family val="0"/>
          </rPr>
          <t>The Pay Item, Description, Est. Qty, Unit, Unit Price, and Amount will come from the change order form.  Only the Reason Code area needs to be completed on this form</t>
        </r>
        <r>
          <rPr>
            <sz val="10"/>
            <rFont val="Tahoma"/>
            <family val="0"/>
          </rPr>
          <t xml:space="preserve">
</t>
        </r>
      </text>
    </comment>
    <comment ref="T35" authorId="0">
      <text>
        <r>
          <rPr>
            <b/>
            <sz val="8"/>
            <rFont val="Tahoma"/>
            <family val="0"/>
          </rPr>
          <t>This box should be signed by the ODOT representative for the project (Project Manager, Consultant Project Manager, Local Agency Liaison)</t>
        </r>
      </text>
    </comment>
    <comment ref="S17" authorId="0">
      <text>
        <r>
          <rPr>
            <b/>
            <sz val="10"/>
            <rFont val="Tahoma"/>
            <family val="0"/>
          </rPr>
          <t>Any attachments listed in the Description and Specification description areas are part of the Change Order and must be labeled with Contract No, change order number, and attachment number.</t>
        </r>
      </text>
    </comment>
    <comment ref="T55" authorId="0">
      <text>
        <r>
          <rPr>
            <b/>
            <sz val="8"/>
            <rFont val="Tahoma"/>
            <family val="0"/>
          </rPr>
          <t>Only need to include this page if there are items listed.</t>
        </r>
      </text>
    </comment>
  </commentList>
</comments>
</file>

<file path=xl/sharedStrings.xml><?xml version="1.0" encoding="utf-8"?>
<sst xmlns="http://schemas.openxmlformats.org/spreadsheetml/2006/main" count="321" uniqueCount="214">
  <si>
    <t>F.A. PROJECT NO.</t>
  </si>
  <si>
    <t>PROJECT NAME (SECTION)</t>
  </si>
  <si>
    <t>CONTRACT NO.</t>
  </si>
  <si>
    <t>REGION</t>
  </si>
  <si>
    <t>DATE</t>
  </si>
  <si>
    <t>HIGHWAY</t>
  </si>
  <si>
    <t>PROJECT MANAGER</t>
  </si>
  <si>
    <t>CONTRACTOR NAME AND ADDRESS</t>
  </si>
  <si>
    <t>NOTICE:  THIS FORM MUST BE TYPEWRITTEN</t>
  </si>
  <si>
    <t xml:space="preserve">SPECIFICATIONS AND PROVISIONS - THE WORK TO BE DONE UNDER THIS ORDER IS TO BE PERFORMED, MEASURED, AND PAID FOR IN ACCORDANCE WITH THE TERMS FOR THE ABOVE CONTRACT EXCEPT AS MODIFIED AS FOLLOWS - </t>
  </si>
  <si>
    <t>PAY ITEM</t>
  </si>
  <si>
    <t>UNIT</t>
  </si>
  <si>
    <t>UNIT PRICE</t>
  </si>
  <si>
    <t>AMOUNT</t>
  </si>
  <si>
    <t>ESTIMATED NET COST EFFECT OF THIS AGREEMENT ON THE CONTRACT:</t>
  </si>
  <si>
    <t>INCREASE</t>
  </si>
  <si>
    <t>DECREASE</t>
  </si>
  <si>
    <t>CONTRACTOR SIGNATURE MAKES THIS CONTRACT CHANGE ORDER A SUPPLEMENTAL AGREEMENT</t>
  </si>
  <si>
    <t>CONTRACTOR SIGNATURE</t>
  </si>
  <si>
    <t>Updates on wages (not under control of ODOT)</t>
  </si>
  <si>
    <t>Cost reduction proposal</t>
  </si>
  <si>
    <t>Clarification of specifications or design/include new or updated specifications</t>
  </si>
  <si>
    <t>ODOT construction engineering error</t>
  </si>
  <si>
    <t>Delays or conflicts associated with utilities</t>
  </si>
  <si>
    <t>AREA MANAGER:</t>
  </si>
  <si>
    <t>Print</t>
  </si>
  <si>
    <t>Sign</t>
  </si>
  <si>
    <t>RECOMMENDED BY LOCAL AGENCY</t>
  </si>
  <si>
    <t>CONSTRUCTION SECTION:</t>
  </si>
  <si>
    <t>FOR SUPPLEMENTAL AGREEMENTS ONLY:  Contractor:  Please indicate your agreement by signing, dating and returning the original to the Project Manager.  Work shall not begin until you are notified that the agreement has either been approved or that work may commence under advance approval.  Your signature further indicates agreement that payments in accordance with the agreement constitute full and complete compensation for all costs, both direct and indirect, arising out of the described work covered by this agreement, and releases and discharges the State from other costs except as provided herein.</t>
  </si>
  <si>
    <t>EST. QTY.</t>
  </si>
  <si>
    <t>PM 
(E or I)</t>
  </si>
  <si>
    <t>DESCRIPTION</t>
  </si>
  <si>
    <t>PAGE 2 TOTAL</t>
  </si>
  <si>
    <t>NET EFFECT OF ORDER ON PROJECT</t>
  </si>
  <si>
    <t>EST. PROJECT COST W/ORDER</t>
  </si>
  <si>
    <t>OVERRUN %</t>
  </si>
  <si>
    <t>ESTIMATED STARTING DATE*</t>
  </si>
  <si>
    <t>OR</t>
  </si>
  <si>
    <t>DATE WORK WAS STARTED*</t>
  </si>
  <si>
    <t>TO ACCOMPANY (ORDER TYPE &amp; NUMBER)</t>
  </si>
  <si>
    <t>CCO</t>
  </si>
  <si>
    <t>WORK OR CHANGE HAS BEEN DISCUSSED WITH</t>
  </si>
  <si>
    <t>BY</t>
  </si>
  <si>
    <t>WORK OR CHANGE HAS BEEN DISCUSSED WITH FHWA</t>
  </si>
  <si>
    <t>FHWA TENTATIVE APPROVAL OBTAINED FROM</t>
  </si>
  <si>
    <t>FOR CONTRACT CHANGE ORDERS THAT CHANGE A CONTRACT PRICE OR DETERMINE A NEW PRICE --</t>
  </si>
  <si>
    <t>Reason Code</t>
  </si>
  <si>
    <t>Title</t>
  </si>
  <si>
    <t>Example</t>
  </si>
  <si>
    <t>No time added.</t>
  </si>
  <si>
    <t>For use in the Time Reason code box only when time is not an issue on the Change Order.</t>
  </si>
  <si>
    <t>Error in Plans, Specifications, Design</t>
  </si>
  <si>
    <t>1a</t>
  </si>
  <si>
    <t>1b</t>
  </si>
  <si>
    <t>1c</t>
  </si>
  <si>
    <t>1d</t>
  </si>
  <si>
    <t>1e</t>
  </si>
  <si>
    <t>1f</t>
  </si>
  <si>
    <t>1g</t>
  </si>
  <si>
    <t>1h</t>
  </si>
  <si>
    <t>1i</t>
  </si>
  <si>
    <t>Other-describe in narrative on supporting data sheet</t>
  </si>
  <si>
    <t xml:space="preserve">Scope changes either increasing or decreasing work from original design intent </t>
  </si>
  <si>
    <t>8a</t>
  </si>
  <si>
    <t>Modifications to correct or accept deficiencies in  Contractor's workmanship or materials</t>
  </si>
  <si>
    <t>9a</t>
  </si>
  <si>
    <t>Correct Contractor caused environmental problem</t>
  </si>
  <si>
    <t>Delays by weather or parties not under control of Contractor</t>
  </si>
  <si>
    <t>Added or Extra Work, shown as an anticipated item, needed to complete the project within the original design intent.</t>
  </si>
  <si>
    <t>A</t>
  </si>
  <si>
    <t>None of the below</t>
  </si>
  <si>
    <t>B</t>
  </si>
  <si>
    <t>Bridge</t>
  </si>
  <si>
    <t>C</t>
  </si>
  <si>
    <t>Roadway</t>
  </si>
  <si>
    <t>D</t>
  </si>
  <si>
    <t>Geotech</t>
  </si>
  <si>
    <t>E</t>
  </si>
  <si>
    <t>Environmental</t>
  </si>
  <si>
    <t>F</t>
  </si>
  <si>
    <t>Traffic</t>
  </si>
  <si>
    <t>G</t>
  </si>
  <si>
    <t>Staging</t>
  </si>
  <si>
    <t>H</t>
  </si>
  <si>
    <t>Drainage</t>
  </si>
  <si>
    <t>PREPARED BY</t>
  </si>
  <si>
    <t>REVIEWED BY AREA MANAGER</t>
  </si>
  <si>
    <t>I</t>
  </si>
  <si>
    <t>J</t>
  </si>
  <si>
    <t>K</t>
  </si>
  <si>
    <t>Hazmat</t>
  </si>
  <si>
    <t>Mobility</t>
  </si>
  <si>
    <t>Material Sources/Disposal Sites</t>
  </si>
  <si>
    <t>RECOMMENDED</t>
  </si>
  <si>
    <t>APPROVED</t>
  </si>
  <si>
    <t>NOTED</t>
  </si>
  <si>
    <t>TO ACCOMPANY (ORDER TYPE &amp; NO.)</t>
  </si>
  <si>
    <t>DESIGN 
(E or I)</t>
  </si>
  <si>
    <t>REASON CODE 
(1-13)</t>
  </si>
  <si>
    <t>TIME CODE
(0-13)</t>
  </si>
  <si>
    <t>WORK TYPE
(A-K)</t>
  </si>
  <si>
    <t>PM's COST ESTIMATE IS ATTACHED:</t>
  </si>
  <si>
    <t>Name</t>
  </si>
  <si>
    <t>THIS CONTRACT IS HEREBY MODIFIED AS FOLLOWS (DESCRIPTION AND LOCATION OF WORK COVERED BY THIS ORDER):</t>
  </si>
  <si>
    <t>Contractor:  Sign all pages.</t>
  </si>
  <si>
    <t>CONTINUATION OF CCO NO.:</t>
  </si>
  <si>
    <t>PRIOR APPROVAL TO PROCEED WITH THE WORK OR CHANGE HAS BEEN OBTAINED FROM*</t>
  </si>
  <si>
    <t>*EXCEPT IN EMERGENCY SITUATIONS, THE WORK OR CHANGE MAY NOT PROCEED WITHOUT PROPER PRIOR APPROVAL(S)</t>
  </si>
  <si>
    <t>Use 1a..1n as it applies to the change order</t>
  </si>
  <si>
    <t xml:space="preserve">None of the categories below fit the change, describe the reason in the narrative area on the supporting data sheet. </t>
  </si>
  <si>
    <t>Design solution concept in error</t>
  </si>
  <si>
    <t>Required work missing in plans and specifications</t>
  </si>
  <si>
    <t>Dimensions or locations missing or in error on plans</t>
  </si>
  <si>
    <t>Specific item of work improperly specified, correction required</t>
  </si>
  <si>
    <t>Quantity estimate grossly inaccurate</t>
  </si>
  <si>
    <t>Required change to quantity units or measurement</t>
  </si>
  <si>
    <t>Specific product or material impossible to obtain</t>
  </si>
  <si>
    <t>Specified product or material not acceptable</t>
  </si>
  <si>
    <t>1j</t>
  </si>
  <si>
    <t>Material source/disposal source missing or not properly addressed in plans and specifications</t>
  </si>
  <si>
    <t>1k</t>
  </si>
  <si>
    <t>Hazardous materials issues not properly addressed</t>
  </si>
  <si>
    <t>1l</t>
  </si>
  <si>
    <t>Discrepancies between permit requirements and contract plans and specifications</t>
  </si>
  <si>
    <t>1m</t>
  </si>
  <si>
    <t>Design calculation error requires change to specified work</t>
  </si>
  <si>
    <t>1n</t>
  </si>
  <si>
    <t>Design solution concept not within accepted ODOT design standards</t>
  </si>
  <si>
    <t>New requirements by regulatory agencies after contract advertised</t>
  </si>
  <si>
    <t>Use 4a … 4c as it applies to the change order</t>
  </si>
  <si>
    <t>4a</t>
  </si>
  <si>
    <t>Required to complete the project</t>
  </si>
  <si>
    <t>4b</t>
  </si>
  <si>
    <t>Discretionary, added at request of Region.</t>
  </si>
  <si>
    <t>4c</t>
  </si>
  <si>
    <t>Discretionary, paid for by others</t>
  </si>
  <si>
    <t>Differing site conditions / Latent changed conditions</t>
  </si>
  <si>
    <t>Use 8a or 8b as it applies to the change order</t>
  </si>
  <si>
    <t>Other (describe on Supporting Data Sheet)</t>
  </si>
  <si>
    <t>8b</t>
  </si>
  <si>
    <t>Use 9a or 9b as it applies to the change order</t>
  </si>
  <si>
    <t>9b</t>
  </si>
  <si>
    <t xml:space="preserve">Added or Extra Work, that was not antificipated, needed to complete the project within the original design intent. </t>
  </si>
  <si>
    <t>Work Types:</t>
  </si>
  <si>
    <t>CONSTRUCTION AUTH.</t>
  </si>
  <si>
    <r>
      <t>·</t>
    </r>
    <r>
      <rPr>
        <sz val="7"/>
        <rFont val="Times New Roman"/>
        <family val="1"/>
      </rPr>
      <t xml:space="preserve">    </t>
    </r>
    <r>
      <rPr>
        <sz val="10"/>
        <rFont val="Arial"/>
        <family val="2"/>
      </rPr>
      <t>Staging conflicts</t>
    </r>
  </si>
  <si>
    <r>
      <t>·</t>
    </r>
    <r>
      <rPr>
        <sz val="7"/>
        <rFont val="Times New Roman"/>
        <family val="1"/>
      </rPr>
      <t xml:space="preserve">    </t>
    </r>
    <r>
      <rPr>
        <sz val="10"/>
        <rFont val="Arial"/>
        <family val="2"/>
      </rPr>
      <t>Unbuildable as shown on plans</t>
    </r>
  </si>
  <si>
    <r>
      <t>·</t>
    </r>
    <r>
      <rPr>
        <sz val="7"/>
        <rFont val="Times New Roman"/>
        <family val="1"/>
      </rPr>
      <t xml:space="preserve">    </t>
    </r>
    <r>
      <rPr>
        <sz val="10"/>
        <rFont val="Arial"/>
        <family val="2"/>
      </rPr>
      <t>Overlay reduced bridge clearance </t>
    </r>
  </si>
  <si>
    <r>
      <t>·</t>
    </r>
    <r>
      <rPr>
        <sz val="7"/>
        <rFont val="Times New Roman"/>
        <family val="1"/>
      </rPr>
      <t xml:space="preserve">    </t>
    </r>
    <r>
      <rPr>
        <sz val="10"/>
        <rFont val="Arial"/>
        <family val="2"/>
      </rPr>
      <t>Fuel escalation</t>
    </r>
  </si>
  <si>
    <r>
      <t>·</t>
    </r>
    <r>
      <rPr>
        <sz val="7"/>
        <rFont val="Times New Roman"/>
        <family val="1"/>
      </rPr>
      <t xml:space="preserve">    </t>
    </r>
    <r>
      <rPr>
        <sz val="10"/>
        <rFont val="Arial"/>
        <family val="2"/>
      </rPr>
      <t>Mailbox supports</t>
    </r>
  </si>
  <si>
    <r>
      <t>·</t>
    </r>
    <r>
      <rPr>
        <sz val="7"/>
        <rFont val="Times New Roman"/>
        <family val="1"/>
      </rPr>
      <t xml:space="preserve">    </t>
    </r>
    <r>
      <rPr>
        <sz val="10"/>
        <rFont val="Arial"/>
        <family val="2"/>
      </rPr>
      <t>Subexcavation</t>
    </r>
  </si>
  <si>
    <r>
      <t>·</t>
    </r>
    <r>
      <rPr>
        <sz val="7"/>
        <rFont val="Times New Roman"/>
        <family val="1"/>
      </rPr>
      <t xml:space="preserve">    </t>
    </r>
    <r>
      <rPr>
        <sz val="10"/>
        <rFont val="Arial"/>
        <family val="2"/>
      </rPr>
      <t>Additional preparation, painting and repair</t>
    </r>
  </si>
  <si>
    <r>
      <t>·</t>
    </r>
    <r>
      <rPr>
        <sz val="7"/>
        <rFont val="Times New Roman"/>
        <family val="1"/>
      </rPr>
      <t xml:space="preserve">    </t>
    </r>
    <r>
      <rPr>
        <sz val="10"/>
        <rFont val="Arial"/>
        <family val="2"/>
      </rPr>
      <t>Ordinary high water elevation in error</t>
    </r>
  </si>
  <si>
    <r>
      <t>·</t>
    </r>
    <r>
      <rPr>
        <sz val="7"/>
        <rFont val="Times New Roman"/>
        <family val="1"/>
      </rPr>
      <t xml:space="preserve">    </t>
    </r>
    <r>
      <rPr>
        <sz val="10"/>
        <rFont val="Arial"/>
        <family val="2"/>
      </rPr>
      <t>Wrong type of manhole</t>
    </r>
  </si>
  <si>
    <r>
      <t>·</t>
    </r>
    <r>
      <rPr>
        <sz val="7"/>
        <rFont val="Times New Roman"/>
        <family val="1"/>
      </rPr>
      <t xml:space="preserve">    </t>
    </r>
    <r>
      <rPr>
        <sz val="10"/>
        <rFont val="Arial"/>
        <family val="2"/>
      </rPr>
      <t>Wrong type of inlet</t>
    </r>
  </si>
  <si>
    <r>
      <t>·</t>
    </r>
    <r>
      <rPr>
        <sz val="7"/>
        <rFont val="Times New Roman"/>
        <family val="1"/>
      </rPr>
      <t xml:space="preserve">    </t>
    </r>
    <r>
      <rPr>
        <sz val="10"/>
        <rFont val="Arial"/>
        <family val="2"/>
      </rPr>
      <t>Estimate is 140 units, build 14,000 units</t>
    </r>
  </si>
  <si>
    <r>
      <t>·</t>
    </r>
    <r>
      <rPr>
        <sz val="7"/>
        <rFont val="Times New Roman"/>
        <family val="1"/>
      </rPr>
      <t xml:space="preserve">    </t>
    </r>
    <r>
      <rPr>
        <sz val="10"/>
        <rFont val="Arial"/>
        <family val="2"/>
      </rPr>
      <t>Four (4) bridge beams, not eight (8)</t>
    </r>
  </si>
  <si>
    <r>
      <t>·</t>
    </r>
    <r>
      <rPr>
        <sz val="7"/>
        <rFont val="Times New Roman"/>
        <family val="1"/>
      </rPr>
      <t xml:space="preserve">    </t>
    </r>
    <r>
      <rPr>
        <sz val="10"/>
        <rFont val="Arial"/>
        <family val="2"/>
      </rPr>
      <t>Change from unit to LS</t>
    </r>
  </si>
  <si>
    <r>
      <t>·</t>
    </r>
    <r>
      <rPr>
        <sz val="7"/>
        <rFont val="Times New Roman"/>
        <family val="1"/>
      </rPr>
      <t xml:space="preserve">    </t>
    </r>
    <r>
      <rPr>
        <sz val="10"/>
        <rFont val="Arial"/>
        <family val="2"/>
      </rPr>
      <t>Change from M3 to M2</t>
    </r>
  </si>
  <si>
    <r>
      <t>·</t>
    </r>
    <r>
      <rPr>
        <sz val="7"/>
        <rFont val="Times New Roman"/>
        <family val="1"/>
      </rPr>
      <t xml:space="preserve">    </t>
    </r>
    <r>
      <rPr>
        <sz val="10"/>
        <rFont val="Arial"/>
        <family val="2"/>
      </rPr>
      <t>Manufacturer out of business.</t>
    </r>
  </si>
  <si>
    <r>
      <t>·</t>
    </r>
    <r>
      <rPr>
        <sz val="7"/>
        <rFont val="Times New Roman"/>
        <family val="1"/>
      </rPr>
      <t xml:space="preserve">    </t>
    </r>
    <r>
      <rPr>
        <sz val="10"/>
        <rFont val="Arial"/>
        <family val="2"/>
      </rPr>
      <t>Steel item from outside of US and no FHWA waiver.</t>
    </r>
  </si>
  <si>
    <r>
      <t>·</t>
    </r>
    <r>
      <rPr>
        <sz val="7"/>
        <rFont val="Times New Roman"/>
        <family val="1"/>
      </rPr>
      <t xml:space="preserve">    </t>
    </r>
    <r>
      <rPr>
        <sz val="10"/>
        <rFont val="Arial"/>
        <family val="2"/>
      </rPr>
      <t>Don’t confuse this with a Contractor choice or request.</t>
    </r>
  </si>
  <si>
    <r>
      <t>·</t>
    </r>
    <r>
      <rPr>
        <sz val="7"/>
        <rFont val="Times New Roman"/>
        <family val="1"/>
      </rPr>
      <t xml:space="preserve">    </t>
    </r>
    <r>
      <rPr>
        <sz val="10"/>
        <rFont val="Arial"/>
        <family val="2"/>
      </rPr>
      <t>During construction it is determined that the product or material specified does not work as intended and needs to be changed</t>
    </r>
  </si>
  <si>
    <r>
      <t>·</t>
    </r>
    <r>
      <rPr>
        <sz val="7"/>
        <rFont val="Times New Roman"/>
        <family val="1"/>
      </rPr>
      <t xml:space="preserve">    </t>
    </r>
    <r>
      <rPr>
        <sz val="10"/>
        <rFont val="Arial"/>
        <family val="2"/>
      </rPr>
      <t>Mandatory disposal site of insufficient capacity.</t>
    </r>
  </si>
  <si>
    <r>
      <t>·</t>
    </r>
    <r>
      <rPr>
        <sz val="7"/>
        <rFont val="Times New Roman"/>
        <family val="1"/>
      </rPr>
      <t xml:space="preserve">    </t>
    </r>
    <r>
      <rPr>
        <sz val="10"/>
        <rFont val="Arial"/>
        <family val="2"/>
      </rPr>
      <t>Undiscovered during project development, required disposal documentation omitted, changes to work or payment.</t>
    </r>
  </si>
  <si>
    <r>
      <t>·</t>
    </r>
    <r>
      <rPr>
        <sz val="7"/>
        <rFont val="Times New Roman"/>
        <family val="1"/>
      </rPr>
      <t xml:space="preserve">    </t>
    </r>
    <r>
      <rPr>
        <sz val="10"/>
        <rFont val="Arial"/>
        <family val="2"/>
      </rPr>
      <t>Steel slag improperly allowed as embankment material.</t>
    </r>
  </si>
  <si>
    <r>
      <t>·</t>
    </r>
    <r>
      <rPr>
        <sz val="7"/>
        <rFont val="Times New Roman"/>
        <family val="1"/>
      </rPr>
      <t xml:space="preserve">    </t>
    </r>
    <r>
      <rPr>
        <sz val="10"/>
        <rFont val="Arial"/>
        <family val="2"/>
      </rPr>
      <t>Clarifying in-water work periods, work allowed, restrictions, etc.</t>
    </r>
  </si>
  <si>
    <r>
      <t>·</t>
    </r>
    <r>
      <rPr>
        <sz val="7"/>
        <rFont val="Times New Roman"/>
        <family val="1"/>
      </rPr>
      <t xml:space="preserve">    </t>
    </r>
    <r>
      <rPr>
        <sz val="10"/>
        <rFont val="Arial"/>
        <family val="2"/>
      </rPr>
      <t>Pile driving in turtle area.</t>
    </r>
  </si>
  <si>
    <r>
      <t>·</t>
    </r>
    <r>
      <rPr>
        <sz val="7"/>
        <rFont val="Times New Roman"/>
        <family val="1"/>
      </rPr>
      <t xml:space="preserve">    </t>
    </r>
    <r>
      <rPr>
        <sz val="10"/>
        <rFont val="Arial"/>
        <family val="2"/>
      </rPr>
      <t>Noise not properly addressed in Specs.</t>
    </r>
  </si>
  <si>
    <r>
      <t>·</t>
    </r>
    <r>
      <rPr>
        <sz val="7"/>
        <rFont val="Times New Roman"/>
        <family val="1"/>
      </rPr>
      <t xml:space="preserve">    </t>
    </r>
    <r>
      <rPr>
        <sz val="10"/>
        <rFont val="Arial"/>
        <family val="2"/>
      </rPr>
      <t>Nesting restrictions not properly specified.</t>
    </r>
  </si>
  <si>
    <r>
      <t>·</t>
    </r>
    <r>
      <rPr>
        <sz val="7"/>
        <rFont val="Times New Roman"/>
        <family val="1"/>
      </rPr>
      <t xml:space="preserve">    </t>
    </r>
    <r>
      <rPr>
        <sz val="10"/>
        <rFont val="Arial"/>
        <family val="2"/>
      </rPr>
      <t>Pipe sizing incorrect due to design calculation error.</t>
    </r>
  </si>
  <si>
    <r>
      <t>·</t>
    </r>
    <r>
      <rPr>
        <sz val="7"/>
        <rFont val="Times New Roman"/>
        <family val="1"/>
      </rPr>
      <t xml:space="preserve">    </t>
    </r>
    <r>
      <rPr>
        <sz val="10"/>
        <rFont val="Arial"/>
        <family val="2"/>
      </rPr>
      <t>Road approach or DW grades improperly specified.</t>
    </r>
  </si>
  <si>
    <r>
      <t>·</t>
    </r>
    <r>
      <rPr>
        <sz val="7"/>
        <rFont val="Times New Roman"/>
        <family val="1"/>
      </rPr>
      <t xml:space="preserve">    </t>
    </r>
    <r>
      <rPr>
        <sz val="10"/>
        <rFont val="Arial"/>
        <family val="2"/>
      </rPr>
      <t xml:space="preserve">Superelevation correction </t>
    </r>
  </si>
  <si>
    <r>
      <t>·</t>
    </r>
    <r>
      <rPr>
        <sz val="7"/>
        <rFont val="Times New Roman"/>
        <family val="1"/>
      </rPr>
      <t xml:space="preserve">    </t>
    </r>
    <r>
      <rPr>
        <sz val="10"/>
        <rFont val="Arial"/>
        <family val="2"/>
      </rPr>
      <t>But not in error or it would be a 1b</t>
    </r>
  </si>
  <si>
    <r>
      <t>·</t>
    </r>
    <r>
      <rPr>
        <sz val="7"/>
        <rFont val="Times New Roman"/>
        <family val="1"/>
      </rPr>
      <t xml:space="preserve">    </t>
    </r>
    <r>
      <rPr>
        <sz val="10"/>
        <rFont val="Arial"/>
        <family val="2"/>
      </rPr>
      <t>NMFS Restrictions, environmental changes</t>
    </r>
  </si>
  <si>
    <r>
      <t>·</t>
    </r>
    <r>
      <rPr>
        <sz val="7"/>
        <rFont val="Times New Roman"/>
        <family val="1"/>
      </rPr>
      <t xml:space="preserve">    </t>
    </r>
    <r>
      <rPr>
        <sz val="10"/>
        <rFont val="Arial"/>
        <family val="2"/>
      </rPr>
      <t>BOLI Rates change.</t>
    </r>
  </si>
  <si>
    <r>
      <t>·</t>
    </r>
    <r>
      <rPr>
        <sz val="7"/>
        <rFont val="Times New Roman"/>
        <family val="1"/>
      </rPr>
      <t xml:space="preserve">    </t>
    </r>
    <r>
      <rPr>
        <sz val="10"/>
        <rFont val="Arial"/>
        <family val="2"/>
      </rPr>
      <t>Additional overlay length</t>
    </r>
  </si>
  <si>
    <r>
      <t>·</t>
    </r>
    <r>
      <rPr>
        <sz val="7"/>
        <rFont val="Times New Roman"/>
        <family val="1"/>
      </rPr>
      <t xml:space="preserve">    </t>
    </r>
    <r>
      <rPr>
        <sz val="10"/>
        <rFont val="Arial"/>
        <family val="2"/>
      </rPr>
      <t>Unknown ancient cemetery</t>
    </r>
  </si>
  <si>
    <r>
      <t>·</t>
    </r>
    <r>
      <rPr>
        <sz val="7"/>
        <rFont val="Times New Roman"/>
        <family val="1"/>
      </rPr>
      <t xml:space="preserve">    </t>
    </r>
    <r>
      <rPr>
        <sz val="10"/>
        <rFont val="Arial"/>
        <family val="2"/>
      </rPr>
      <t>Seeding mixures</t>
    </r>
  </si>
  <si>
    <r>
      <t>·</t>
    </r>
    <r>
      <rPr>
        <sz val="7"/>
        <rFont val="Times New Roman"/>
        <family val="1"/>
      </rPr>
      <t xml:space="preserve">    </t>
    </r>
    <r>
      <rPr>
        <sz val="10"/>
        <rFont val="Arial"/>
        <family val="2"/>
      </rPr>
      <t>Weather meeting ODOT’s reasonably predictable weather criteria </t>
    </r>
  </si>
  <si>
    <r>
      <t>·</t>
    </r>
    <r>
      <rPr>
        <sz val="7"/>
        <rFont val="Times New Roman"/>
        <family val="1"/>
      </rPr>
      <t xml:space="preserve">    </t>
    </r>
    <r>
      <rPr>
        <sz val="10"/>
        <rFont val="Arial"/>
        <family val="2"/>
      </rPr>
      <t>Late utility relocations</t>
    </r>
  </si>
  <si>
    <t>Correct PM caused environmental problem</t>
  </si>
  <si>
    <t>CHANGE ORDER #</t>
  </si>
  <si>
    <t>Sub Job</t>
  </si>
  <si>
    <t>CONTRACT CHANGE ORDER (Page 1)</t>
  </si>
  <si>
    <t>TOTAL FROM PAGE 2</t>
  </si>
  <si>
    <t>Additional items listed on attached Page 2</t>
  </si>
  <si>
    <t>ODOT PM or LAL</t>
  </si>
  <si>
    <t>RECOMMENDED BY CONSULTANT AGENCY PM</t>
  </si>
  <si>
    <t>CONTRACT CHANGE ORDER (Page 2)</t>
  </si>
  <si>
    <t>PROJECT MANAGER OR LOCAL AGENCY LIAISON SIGNATURE</t>
  </si>
  <si>
    <t>WORK OR CHANGE ORDER SUPPORTING DATA (Page 1)</t>
  </si>
  <si>
    <t>WORK OR CHANGE ORDER SUPPORTING DATA (Page 2)
REASON CODES</t>
  </si>
  <si>
    <t>TOTAL</t>
  </si>
  <si>
    <r>
      <t xml:space="preserve">ODOT (Internal):  </t>
    </r>
    <r>
      <rPr>
        <sz val="7"/>
        <rFont val="Arial"/>
        <family val="2"/>
      </rPr>
      <t>After obtaining Contractor's signature, the Project Manager signs and submits the original through the Area Manager to Construction Section</t>
    </r>
    <r>
      <rPr>
        <b/>
        <sz val="7"/>
        <rFont val="Arial"/>
        <family val="2"/>
      </rPr>
      <t xml:space="preserve">
ODOT (Outsourced):  </t>
    </r>
    <r>
      <rPr>
        <sz val="7"/>
        <rFont val="Arial"/>
        <family val="2"/>
      </rPr>
      <t>After obtaining Contractor's signature, the Project Manager submits original to ODOT CPM or Local Agency Liaison, as appropriate, who then submits through the Area Manager to Construction.</t>
    </r>
    <r>
      <rPr>
        <b/>
        <sz val="7"/>
        <rFont val="Arial"/>
        <family val="2"/>
      </rPr>
      <t xml:space="preserve">
All Projects:  </t>
    </r>
    <r>
      <rPr>
        <sz val="7"/>
        <rFont val="Arial"/>
        <family val="2"/>
      </rPr>
      <t>Construction will distribute fully signed copies to PM, CPM, Contractor, and others as appropriate.</t>
    </r>
  </si>
  <si>
    <t>ADDITIONAL INFORMATION THAT IS NOT INCLUDED ON ORDER (Additional Description; Who requested; Why necessary; Why cost is not a contractor responsibility; Parties other than State or FHWA that have agreed to share the costs; Emergency work prior to approval; Estimate effect on project time; Significant discussions; References to supporting and/or attached documents, including cost estimates for "Extra Work Orders" and "Force Orders"; Why contractor refuses to sign).  List all previously approved overruns.</t>
  </si>
  <si>
    <r>
      <t xml:space="preserve">ODOT LIAISON </t>
    </r>
    <r>
      <rPr>
        <b/>
        <sz val="6"/>
        <rFont val="Arial"/>
        <family val="2"/>
      </rPr>
      <t>(if PM is non-ODOT)</t>
    </r>
  </si>
  <si>
    <t>CONSULTANT OR LOCAL AGENCY PM NAME AND ADDRESS</t>
  </si>
  <si>
    <t>WORK/CHANGE IS MAJOR?</t>
  </si>
  <si>
    <t>734-2616 (6-2008)</t>
  </si>
  <si>
    <t>734-1169 (6-2008)</t>
  </si>
  <si>
    <t>734-1882 (6-2008)</t>
  </si>
  <si>
    <t>TPN Example</t>
  </si>
  <si>
    <t>Allow Third Party Neutral (TPN), establish select process, procedures for use of TPN, and method of payment to TPN.</t>
  </si>
  <si>
    <t>See Attachment A.</t>
  </si>
  <si>
    <t>Amend DB 199 to allow a TPN</t>
  </si>
  <si>
    <t>4###b</t>
  </si>
  <si>
    <t>4###a</t>
  </si>
  <si>
    <t>Payment for TPN</t>
  </si>
  <si>
    <t>dollar</t>
  </si>
  <si>
    <t>4###c</t>
  </si>
  <si>
    <t>8% contractor markup</t>
  </si>
  <si>
    <t>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</si>
</sst>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mmmm\ dd\,\ yyyy"/>
    <numFmt numFmtId="170" formatCode="mm/dd/yy;@"/>
    <numFmt numFmtId="171" formatCode="[$-409]d\-mmm\-yy;@"/>
  </numFmts>
  <fonts count="26">
    <font>
      <sz val="10"/>
      <name val="Arial"/>
      <family val="0"/>
    </font>
    <font>
      <b/>
      <sz val="16"/>
      <name val="Arial"/>
      <family val="2"/>
    </font>
    <font>
      <sz val="8"/>
      <name val="Arial"/>
      <family val="0"/>
    </font>
    <font>
      <sz val="8"/>
      <name val="Tahoma"/>
      <family val="2"/>
    </font>
    <font>
      <sz val="12"/>
      <name val="Arial"/>
      <family val="0"/>
    </font>
    <font>
      <b/>
      <sz val="8"/>
      <name val="Arial"/>
      <family val="2"/>
    </font>
    <font>
      <sz val="9"/>
      <name val="Arial"/>
      <family val="0"/>
    </font>
    <font>
      <sz val="7"/>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0"/>
      <name val="Arial"/>
      <family val="2"/>
    </font>
    <font>
      <sz val="11"/>
      <name val="Arial"/>
      <family val="0"/>
    </font>
    <font>
      <b/>
      <sz val="7"/>
      <name val="Arial"/>
      <family val="2"/>
    </font>
    <font>
      <sz val="6"/>
      <name val="Arial"/>
      <family val="0"/>
    </font>
    <font>
      <sz val="10"/>
      <name val="Tahoma"/>
      <family val="0"/>
    </font>
    <font>
      <b/>
      <sz val="10"/>
      <name val="Tahoma"/>
      <family val="0"/>
    </font>
    <font>
      <b/>
      <sz val="6"/>
      <name val="Arial"/>
      <family val="2"/>
    </font>
    <font>
      <b/>
      <sz val="9"/>
      <name val="Arial"/>
      <family val="2"/>
    </font>
    <font>
      <b/>
      <sz val="12"/>
      <name val="Arial"/>
      <family val="2"/>
    </font>
    <font>
      <b/>
      <i/>
      <sz val="6"/>
      <name val="Arial"/>
      <family val="2"/>
    </font>
    <font>
      <sz val="10"/>
      <color indexed="9"/>
      <name val="Arial"/>
      <family val="0"/>
    </font>
    <font>
      <sz val="10"/>
      <name val="Symbol"/>
      <family val="1"/>
    </font>
    <font>
      <sz val="7"/>
      <name val="Times New Roman"/>
      <family val="1"/>
    </font>
    <font>
      <b/>
      <sz val="8"/>
      <name val="Tahoma"/>
      <family val="0"/>
    </font>
  </fonts>
  <fills count="3">
    <fill>
      <patternFill/>
    </fill>
    <fill>
      <patternFill patternType="gray125"/>
    </fill>
    <fill>
      <patternFill patternType="solid">
        <fgColor indexed="22"/>
        <bgColor indexed="64"/>
      </patternFill>
    </fill>
  </fills>
  <borders count="23">
    <border>
      <left/>
      <right/>
      <top/>
      <bottom/>
      <diagonal/>
    </border>
    <border>
      <left style="thin"/>
      <right style="thin"/>
      <top style="thin"/>
      <bottom style="double"/>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0" fillId="0" borderId="0" xfId="0" applyFont="1" applyAlignment="1">
      <alignment/>
    </xf>
    <xf numFmtId="0" fontId="0" fillId="0" borderId="0" xfId="0" applyFont="1" applyAlignment="1">
      <alignment wrapText="1"/>
    </xf>
    <xf numFmtId="0" fontId="12" fillId="0" borderId="1" xfId="0" applyFont="1" applyBorder="1" applyAlignment="1">
      <alignment horizontal="center" wrapText="1"/>
    </xf>
    <xf numFmtId="0" fontId="4" fillId="0" borderId="0" xfId="0" applyFont="1" applyFill="1" applyBorder="1" applyAlignment="1">
      <alignment/>
    </xf>
    <xf numFmtId="0" fontId="0" fillId="0" borderId="0" xfId="0" applyFont="1" applyAlignment="1">
      <alignment horizontal="left" wrapText="1"/>
    </xf>
    <xf numFmtId="0" fontId="0" fillId="0" borderId="2" xfId="0" applyFont="1" applyBorder="1" applyAlignment="1">
      <alignment horizontal="center" wrapText="1"/>
    </xf>
    <xf numFmtId="0" fontId="0" fillId="0" borderId="3" xfId="0" applyFont="1" applyBorder="1" applyAlignment="1">
      <alignment wrapText="1"/>
    </xf>
    <xf numFmtId="0" fontId="0" fillId="0" borderId="4" xfId="0" applyFont="1" applyBorder="1" applyAlignment="1">
      <alignment vertical="top" wrapText="1"/>
    </xf>
    <xf numFmtId="0" fontId="0" fillId="0" borderId="3" xfId="0" applyFont="1" applyBorder="1" applyAlignment="1">
      <alignment vertical="top" wrapText="1"/>
    </xf>
    <xf numFmtId="0" fontId="4" fillId="0" borderId="5" xfId="0" applyFont="1" applyBorder="1" applyAlignment="1">
      <alignment wrapText="1"/>
    </xf>
    <xf numFmtId="0" fontId="23" fillId="0" borderId="4" xfId="0" applyFont="1" applyBorder="1" applyAlignment="1">
      <alignment horizontal="left" wrapText="1" indent="1"/>
    </xf>
    <xf numFmtId="0" fontId="23" fillId="0" borderId="3" xfId="0" applyFont="1" applyBorder="1" applyAlignment="1">
      <alignment horizontal="left" wrapText="1" indent="1"/>
    </xf>
    <xf numFmtId="0" fontId="0" fillId="0" borderId="6" xfId="0" applyFont="1" applyBorder="1" applyAlignment="1">
      <alignment wrapText="1"/>
    </xf>
    <xf numFmtId="0" fontId="23" fillId="0" borderId="4" xfId="0" applyFont="1" applyBorder="1" applyAlignment="1">
      <alignment horizontal="left" vertical="top" wrapText="1" indent="1"/>
    </xf>
    <xf numFmtId="0" fontId="23" fillId="0" borderId="3" xfId="0" applyFont="1" applyBorder="1" applyAlignment="1">
      <alignment horizontal="left" vertical="top" wrapText="1" indent="1"/>
    </xf>
    <xf numFmtId="0" fontId="0" fillId="0" borderId="7" xfId="0" applyFill="1" applyBorder="1" applyAlignment="1">
      <alignment/>
    </xf>
    <xf numFmtId="0" fontId="2" fillId="0" borderId="7" xfId="0" applyFont="1" applyFill="1" applyBorder="1" applyAlignment="1">
      <alignment horizontal="center"/>
    </xf>
    <xf numFmtId="0" fontId="5" fillId="0" borderId="8" xfId="0" applyFont="1" applyFill="1" applyBorder="1" applyAlignment="1">
      <alignment/>
    </xf>
    <xf numFmtId="0" fontId="5" fillId="0" borderId="9" xfId="0" applyFont="1" applyFill="1" applyBorder="1" applyAlignment="1">
      <alignment/>
    </xf>
    <xf numFmtId="0" fontId="5" fillId="0" borderId="0" xfId="0" applyFont="1" applyFill="1" applyBorder="1" applyAlignment="1">
      <alignment/>
    </xf>
    <xf numFmtId="0" fontId="5" fillId="0" borderId="9" xfId="0" applyFont="1" applyFill="1" applyBorder="1" applyAlignment="1">
      <alignment horizontal="center"/>
    </xf>
    <xf numFmtId="0" fontId="2" fillId="0" borderId="10" xfId="0" applyFont="1" applyFill="1" applyBorder="1" applyAlignment="1">
      <alignment horizontal="center"/>
    </xf>
    <xf numFmtId="0" fontId="5" fillId="0" borderId="11" xfId="0" applyFont="1"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7" xfId="0" applyFill="1" applyBorder="1" applyAlignment="1" applyProtection="1">
      <alignment horizontal="left" indent="1"/>
      <protection/>
    </xf>
    <xf numFmtId="0" fontId="21" fillId="0" borderId="0" xfId="0" applyFont="1" applyFill="1" applyAlignment="1">
      <alignment/>
    </xf>
    <xf numFmtId="0" fontId="0" fillId="0" borderId="0" xfId="0" applyFill="1" applyAlignment="1">
      <alignment/>
    </xf>
    <xf numFmtId="0" fontId="1" fillId="0" borderId="0" xfId="0" applyFont="1" applyFill="1" applyAlignment="1">
      <alignment horizontal="center" vertical="center"/>
    </xf>
    <xf numFmtId="0" fontId="5" fillId="0" borderId="0" xfId="0" applyFont="1" applyFill="1" applyAlignment="1">
      <alignment/>
    </xf>
    <xf numFmtId="0" fontId="5" fillId="0" borderId="8" xfId="0" applyFont="1" applyFill="1" applyBorder="1" applyAlignment="1">
      <alignment/>
    </xf>
    <xf numFmtId="0" fontId="2" fillId="0" borderId="9" xfId="0" applyFont="1" applyFill="1" applyBorder="1" applyAlignment="1">
      <alignment/>
    </xf>
    <xf numFmtId="0" fontId="0" fillId="0" borderId="9" xfId="0" applyFill="1" applyBorder="1" applyAlignment="1">
      <alignment/>
    </xf>
    <xf numFmtId="0" fontId="0" fillId="0" borderId="12" xfId="0" applyFill="1" applyBorder="1" applyAlignment="1">
      <alignment/>
    </xf>
    <xf numFmtId="0" fontId="5" fillId="0" borderId="9" xfId="0" applyFont="1" applyFill="1" applyBorder="1" applyAlignment="1">
      <alignment/>
    </xf>
    <xf numFmtId="0" fontId="5" fillId="0" borderId="12" xfId="0" applyFont="1" applyFill="1" applyBorder="1" applyAlignment="1">
      <alignment/>
    </xf>
    <xf numFmtId="0" fontId="2" fillId="0" borderId="12" xfId="0" applyFont="1" applyFill="1" applyBorder="1" applyAlignment="1">
      <alignment/>
    </xf>
    <xf numFmtId="0" fontId="6" fillId="0" borderId="8" xfId="0" applyFont="1" applyFill="1" applyBorder="1" applyAlignment="1" applyProtection="1">
      <alignment/>
      <protection/>
    </xf>
    <xf numFmtId="0" fontId="2" fillId="0" borderId="9" xfId="0" applyFont="1" applyFill="1" applyBorder="1" applyAlignment="1" applyProtection="1">
      <alignment/>
      <protection/>
    </xf>
    <xf numFmtId="0" fontId="2" fillId="0" borderId="0" xfId="0" applyFont="1" applyFill="1" applyBorder="1" applyAlignment="1" applyProtection="1">
      <alignment/>
      <protection/>
    </xf>
    <xf numFmtId="0" fontId="2" fillId="0" borderId="13" xfId="0" applyFont="1" applyFill="1" applyBorder="1" applyAlignment="1" applyProtection="1">
      <alignment/>
      <protection/>
    </xf>
    <xf numFmtId="0" fontId="4" fillId="0" borderId="11"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0" fillId="0" borderId="0" xfId="0" applyFill="1" applyBorder="1" applyAlignment="1" applyProtection="1">
      <alignment/>
      <protection/>
    </xf>
    <xf numFmtId="0" fontId="6" fillId="0" borderId="14" xfId="0" applyFont="1" applyFill="1" applyBorder="1" applyAlignment="1" applyProtection="1">
      <alignment horizontal="left" vertical="top" wrapText="1" indent="1"/>
      <protection/>
    </xf>
    <xf numFmtId="0" fontId="6" fillId="0" borderId="7" xfId="0" applyFont="1" applyFill="1" applyBorder="1" applyAlignment="1" applyProtection="1">
      <alignment horizontal="left" vertical="top" wrapText="1" indent="1"/>
      <protection/>
    </xf>
    <xf numFmtId="0" fontId="6" fillId="0" borderId="15" xfId="0" applyFont="1" applyFill="1" applyBorder="1" applyAlignment="1" applyProtection="1">
      <alignment horizontal="left" vertical="top" wrapText="1" indent="1"/>
      <protection/>
    </xf>
    <xf numFmtId="0" fontId="0" fillId="0" borderId="11"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18" fillId="0" borderId="5" xfId="0" applyFont="1" applyFill="1" applyBorder="1" applyAlignment="1">
      <alignment horizontal="center" wrapText="1"/>
    </xf>
    <xf numFmtId="0" fontId="5" fillId="0" borderId="0" xfId="0" applyFont="1" applyFill="1" applyBorder="1" applyAlignment="1">
      <alignment horizontal="center" wrapText="1"/>
    </xf>
    <xf numFmtId="0" fontId="6" fillId="0" borderId="5" xfId="0" applyFont="1" applyFill="1" applyBorder="1" applyAlignment="1" applyProtection="1">
      <alignment horizontal="center" wrapText="1"/>
      <protection locked="0"/>
    </xf>
    <xf numFmtId="0" fontId="22" fillId="0" borderId="0" xfId="0" applyFont="1" applyFill="1" applyBorder="1" applyAlignment="1">
      <alignment/>
    </xf>
    <xf numFmtId="0" fontId="0" fillId="0" borderId="8" xfId="0" applyFill="1" applyBorder="1" applyAlignment="1">
      <alignment/>
    </xf>
    <xf numFmtId="0" fontId="0" fillId="0" borderId="11" xfId="0" applyFill="1" applyBorder="1" applyAlignment="1">
      <alignment/>
    </xf>
    <xf numFmtId="0" fontId="0" fillId="0" borderId="0" xfId="0" applyFill="1" applyBorder="1" applyAlignment="1">
      <alignment/>
    </xf>
    <xf numFmtId="0" fontId="0" fillId="0" borderId="5" xfId="0" applyFill="1" applyBorder="1" applyAlignment="1">
      <alignment horizontal="center" vertical="center"/>
    </xf>
    <xf numFmtId="0" fontId="0" fillId="0" borderId="14" xfId="0" applyFill="1" applyBorder="1" applyAlignment="1">
      <alignment/>
    </xf>
    <xf numFmtId="0" fontId="0" fillId="0" borderId="5" xfId="0" applyFill="1" applyBorder="1" applyAlignment="1">
      <alignment horizontal="center"/>
    </xf>
    <xf numFmtId="0" fontId="0" fillId="0" borderId="0" xfId="0" applyFill="1" applyAlignment="1">
      <alignment horizontal="right"/>
    </xf>
    <xf numFmtId="0" fontId="0" fillId="0" borderId="0" xfId="0" applyFill="1" applyAlignment="1">
      <alignment/>
    </xf>
    <xf numFmtId="0" fontId="0" fillId="0" borderId="7" xfId="0" applyFill="1" applyBorder="1" applyAlignment="1">
      <alignment horizontal="center"/>
    </xf>
    <xf numFmtId="0" fontId="0" fillId="0" borderId="7" xfId="0" applyFill="1" applyBorder="1" applyAlignment="1">
      <alignment/>
    </xf>
    <xf numFmtId="0" fontId="6" fillId="0" borderId="8" xfId="0" applyFont="1" applyFill="1" applyBorder="1" applyAlignment="1">
      <alignment/>
    </xf>
    <xf numFmtId="0" fontId="0" fillId="0" borderId="12" xfId="0" applyFill="1" applyBorder="1" applyAlignment="1">
      <alignment/>
    </xf>
    <xf numFmtId="0" fontId="6" fillId="0" borderId="14" xfId="0" applyFont="1" applyFill="1" applyBorder="1" applyAlignment="1">
      <alignment/>
    </xf>
    <xf numFmtId="0" fontId="0" fillId="0" borderId="15" xfId="0" applyFill="1" applyBorder="1" applyAlignment="1">
      <alignment/>
    </xf>
    <xf numFmtId="0" fontId="2" fillId="0" borderId="8" xfId="0" applyFont="1" applyFill="1" applyBorder="1" applyAlignment="1">
      <alignment/>
    </xf>
    <xf numFmtId="0" fontId="2" fillId="0" borderId="9" xfId="0" applyFont="1" applyFill="1" applyBorder="1" applyAlignment="1">
      <alignment horizontal="center"/>
    </xf>
    <xf numFmtId="0" fontId="2" fillId="0" borderId="9" xfId="0" applyFont="1" applyFill="1" applyBorder="1" applyAlignment="1">
      <alignment vertical="top"/>
    </xf>
    <xf numFmtId="0" fontId="2" fillId="0" borderId="9" xfId="0" applyFont="1" applyFill="1" applyBorder="1" applyAlignment="1">
      <alignment/>
    </xf>
    <xf numFmtId="0" fontId="2" fillId="0" borderId="12" xfId="0" applyFont="1" applyFill="1" applyBorder="1" applyAlignment="1">
      <alignment horizontal="center"/>
    </xf>
    <xf numFmtId="0" fontId="2" fillId="0" borderId="11" xfId="0" applyFont="1" applyFill="1" applyBorder="1" applyAlignment="1" applyProtection="1">
      <alignment horizontal="center"/>
      <protection/>
    </xf>
    <xf numFmtId="0" fontId="0" fillId="0" borderId="13" xfId="0" applyFill="1" applyBorder="1" applyAlignment="1" applyProtection="1">
      <alignment/>
      <protection/>
    </xf>
    <xf numFmtId="14" fontId="0" fillId="0" borderId="13" xfId="0" applyNumberFormat="1" applyFill="1" applyBorder="1" applyAlignment="1" applyProtection="1">
      <alignment/>
      <protection/>
    </xf>
    <xf numFmtId="0" fontId="0" fillId="0" borderId="14"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15" xfId="0"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right"/>
    </xf>
    <xf numFmtId="0" fontId="6" fillId="0" borderId="5" xfId="0" applyNumberFormat="1" applyFont="1" applyFill="1" applyBorder="1" applyAlignment="1" applyProtection="1">
      <alignment horizontal="center" wrapText="1"/>
      <protection locked="0"/>
    </xf>
    <xf numFmtId="0" fontId="0" fillId="0" borderId="7" xfId="0" applyFill="1" applyBorder="1" applyAlignment="1">
      <alignment horizontal="right"/>
    </xf>
    <xf numFmtId="0" fontId="0" fillId="0" borderId="15" xfId="0" applyFill="1" applyBorder="1" applyAlignment="1">
      <alignment horizontal="right"/>
    </xf>
    <xf numFmtId="0" fontId="2" fillId="0" borderId="14" xfId="0" applyFont="1" applyFill="1" applyBorder="1" applyAlignment="1" applyProtection="1">
      <alignment horizontal="center"/>
      <protection locked="0"/>
    </xf>
    <xf numFmtId="49" fontId="13" fillId="0" borderId="14" xfId="0" applyNumberFormat="1" applyFont="1" applyFill="1" applyBorder="1" applyAlignment="1" applyProtection="1">
      <alignment horizontal="left" vertical="center" indent="1"/>
      <protection/>
    </xf>
    <xf numFmtId="0" fontId="0" fillId="0" borderId="7" xfId="0" applyFill="1" applyBorder="1" applyAlignment="1" applyProtection="1">
      <alignment horizontal="left" vertical="center" indent="1"/>
      <protection/>
    </xf>
    <xf numFmtId="0" fontId="18" fillId="0" borderId="16" xfId="0" applyFont="1" applyFill="1" applyBorder="1" applyAlignment="1">
      <alignment horizontal="center" wrapText="1"/>
    </xf>
    <xf numFmtId="0" fontId="18" fillId="0" borderId="14" xfId="0" applyFont="1" applyFill="1" applyBorder="1" applyAlignment="1">
      <alignment horizontal="center" wrapText="1"/>
    </xf>
    <xf numFmtId="0" fontId="2" fillId="0" borderId="5" xfId="0" applyFont="1" applyFill="1" applyBorder="1" applyAlignment="1" applyProtection="1">
      <alignment horizontal="center" wrapText="1"/>
      <protection/>
    </xf>
    <xf numFmtId="49" fontId="2" fillId="0" borderId="5" xfId="0" applyNumberFormat="1"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7" fontId="2" fillId="0" borderId="9" xfId="0" applyNumberFormat="1" applyFont="1" applyFill="1" applyBorder="1" applyAlignment="1" applyProtection="1">
      <alignment horizontal="left"/>
      <protection/>
    </xf>
    <xf numFmtId="0" fontId="20" fillId="0" borderId="9" xfId="0" applyFont="1" applyFill="1" applyBorder="1" applyAlignment="1">
      <alignment vertical="center"/>
    </xf>
    <xf numFmtId="7" fontId="0" fillId="0" borderId="9" xfId="0" applyNumberFormat="1" applyFill="1" applyBorder="1" applyAlignment="1">
      <alignment/>
    </xf>
    <xf numFmtId="0" fontId="6" fillId="0" borderId="9" xfId="0" applyFont="1" applyFill="1" applyBorder="1" applyAlignment="1">
      <alignment horizontal="right"/>
    </xf>
    <xf numFmtId="0" fontId="5" fillId="0" borderId="12" xfId="0" applyFont="1" applyFill="1" applyBorder="1" applyAlignment="1">
      <alignment/>
    </xf>
    <xf numFmtId="0" fontId="5" fillId="0" borderId="8" xfId="0" applyFont="1" applyFill="1" applyBorder="1" applyAlignment="1" applyProtection="1">
      <alignment horizontal="left"/>
      <protection/>
    </xf>
    <xf numFmtId="0" fontId="5" fillId="0" borderId="9" xfId="0" applyFont="1" applyFill="1" applyBorder="1" applyAlignment="1" applyProtection="1">
      <alignment horizontal="left"/>
      <protection/>
    </xf>
    <xf numFmtId="0" fontId="5" fillId="0" borderId="9" xfId="0" applyFont="1" applyFill="1" applyBorder="1" applyAlignment="1" applyProtection="1">
      <alignment horizontal="left" indent="1"/>
      <protection/>
    </xf>
    <xf numFmtId="168" fontId="5" fillId="0" borderId="9" xfId="0" applyNumberFormat="1" applyFont="1" applyFill="1" applyBorder="1" applyAlignment="1" applyProtection="1">
      <alignment horizontal="left"/>
      <protection/>
    </xf>
    <xf numFmtId="168" fontId="5" fillId="0" borderId="0" xfId="0" applyNumberFormat="1" applyFont="1" applyFill="1" applyBorder="1" applyAlignment="1" applyProtection="1">
      <alignment horizontal="left"/>
      <protection/>
    </xf>
    <xf numFmtId="168"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xf numFmtId="168"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left" indent="1"/>
      <protection/>
    </xf>
    <xf numFmtId="0" fontId="5" fillId="0" borderId="13" xfId="0" applyFont="1" applyFill="1" applyBorder="1" applyAlignment="1" applyProtection="1">
      <alignment horizontal="left" indent="1"/>
      <protection/>
    </xf>
    <xf numFmtId="0" fontId="0" fillId="0" borderId="0" xfId="0" applyFill="1" applyBorder="1" applyAlignment="1">
      <alignment horizontal="left" wrapText="1"/>
    </xf>
    <xf numFmtId="0" fontId="22" fillId="0" borderId="0" xfId="0" applyFont="1" applyFill="1" applyBorder="1" applyAlignment="1" applyProtection="1">
      <alignment horizontal="left" wrapText="1"/>
      <protection locked="0"/>
    </xf>
    <xf numFmtId="0" fontId="22" fillId="0" borderId="13" xfId="0" applyFont="1" applyFill="1" applyBorder="1" applyAlignment="1" applyProtection="1">
      <alignment horizontal="left" wrapText="1"/>
      <protection locked="0"/>
    </xf>
    <xf numFmtId="0" fontId="2" fillId="0" borderId="0" xfId="0" applyFont="1" applyFill="1" applyAlignment="1">
      <alignment/>
    </xf>
    <xf numFmtId="0" fontId="5" fillId="0" borderId="0" xfId="0" applyFont="1" applyFill="1" applyAlignment="1">
      <alignment horizontal="right"/>
    </xf>
    <xf numFmtId="0" fontId="0" fillId="0" borderId="11" xfId="0" applyFont="1" applyFill="1" applyBorder="1" applyAlignment="1" applyProtection="1">
      <alignment horizontal="left" vertical="top" wrapText="1" indent="1"/>
      <protection/>
    </xf>
    <xf numFmtId="0" fontId="0" fillId="0" borderId="0" xfId="0" applyAlignment="1" applyProtection="1">
      <alignment horizontal="left" wrapText="1"/>
      <protection/>
    </xf>
    <xf numFmtId="0" fontId="0" fillId="0" borderId="13" xfId="0" applyBorder="1" applyAlignment="1" applyProtection="1">
      <alignment horizontal="left" wrapText="1"/>
      <protection/>
    </xf>
    <xf numFmtId="0" fontId="0" fillId="0" borderId="11" xfId="0" applyBorder="1" applyAlignment="1" applyProtection="1">
      <alignment horizontal="left" wrapText="1"/>
      <protection/>
    </xf>
    <xf numFmtId="0" fontId="0" fillId="0" borderId="14" xfId="0" applyBorder="1" applyAlignment="1" applyProtection="1">
      <alignment horizontal="left" wrapText="1"/>
      <protection/>
    </xf>
    <xf numFmtId="0" fontId="0" fillId="0" borderId="7" xfId="0" applyBorder="1" applyAlignment="1" applyProtection="1">
      <alignment horizontal="left" wrapText="1"/>
      <protection/>
    </xf>
    <xf numFmtId="0" fontId="0" fillId="0" borderId="15" xfId="0" applyBorder="1" applyAlignment="1" applyProtection="1">
      <alignment horizontal="left" wrapText="1"/>
      <protection/>
    </xf>
    <xf numFmtId="0" fontId="5" fillId="0" borderId="5" xfId="0" applyFont="1" applyFill="1" applyBorder="1" applyAlignment="1">
      <alignment horizontal="center" wrapText="1"/>
    </xf>
    <xf numFmtId="49" fontId="6" fillId="0" borderId="5" xfId="0" applyNumberFormat="1" applyFont="1" applyFill="1" applyBorder="1" applyAlignment="1" applyProtection="1">
      <alignment horizontal="center"/>
      <protection locked="0"/>
    </xf>
    <xf numFmtId="0" fontId="0" fillId="0" borderId="5" xfId="0" applyFill="1" applyBorder="1" applyAlignment="1" applyProtection="1">
      <alignment horizontal="center" wrapText="1"/>
      <protection locked="0"/>
    </xf>
    <xf numFmtId="0" fontId="6" fillId="0" borderId="5" xfId="0" applyFont="1" applyFill="1" applyBorder="1" applyAlignment="1" applyProtection="1">
      <alignment horizontal="center" wrapText="1"/>
      <protection/>
    </xf>
    <xf numFmtId="0" fontId="6" fillId="0" borderId="0" xfId="0" applyFont="1" applyFill="1" applyBorder="1" applyAlignment="1">
      <alignment vertical="center"/>
    </xf>
    <xf numFmtId="0" fontId="6" fillId="0" borderId="14" xfId="0" applyFont="1" applyFill="1" applyBorder="1" applyAlignment="1">
      <alignment vertical="center"/>
    </xf>
    <xf numFmtId="0" fontId="0" fillId="0" borderId="7" xfId="0" applyFill="1" applyBorder="1" applyAlignment="1" applyProtection="1">
      <alignment horizontal="right" vertical="center" indent="1"/>
      <protection/>
    </xf>
    <xf numFmtId="0" fontId="0" fillId="0" borderId="15" xfId="0" applyFill="1" applyBorder="1" applyAlignment="1" applyProtection="1">
      <alignment horizontal="right" vertical="center" indent="1"/>
      <protection/>
    </xf>
    <xf numFmtId="0" fontId="6" fillId="0" borderId="11" xfId="0" applyFont="1" applyFill="1" applyBorder="1" applyAlignment="1">
      <alignment vertical="center"/>
    </xf>
    <xf numFmtId="0" fontId="19" fillId="0" borderId="9" xfId="0" applyFont="1" applyFill="1" applyBorder="1" applyAlignment="1" applyProtection="1">
      <alignment horizontal="right" vertical="center" wrapText="1" indent="1"/>
      <protection/>
    </xf>
    <xf numFmtId="0" fontId="0" fillId="0" borderId="9" xfId="0" applyFill="1" applyBorder="1" applyAlignment="1" applyProtection="1">
      <alignment horizontal="right" vertical="center" indent="1"/>
      <protection/>
    </xf>
    <xf numFmtId="0" fontId="0" fillId="0" borderId="12" xfId="0" applyFill="1" applyBorder="1" applyAlignment="1" applyProtection="1">
      <alignment horizontal="right" vertical="center" indent="1"/>
      <protection/>
    </xf>
    <xf numFmtId="0" fontId="0" fillId="0" borderId="0" xfId="0" applyFill="1" applyBorder="1" applyAlignment="1" applyProtection="1">
      <alignment horizontal="right" vertical="center" indent="1"/>
      <protection/>
    </xf>
    <xf numFmtId="0" fontId="0" fillId="0" borderId="13" xfId="0" applyFill="1" applyBorder="1" applyAlignment="1" applyProtection="1">
      <alignment horizontal="right" vertical="center" indent="1"/>
      <protection/>
    </xf>
    <xf numFmtId="0" fontId="0" fillId="0" borderId="17" xfId="0" applyFill="1" applyBorder="1" applyAlignment="1">
      <alignment wrapText="1"/>
    </xf>
    <xf numFmtId="4" fontId="6" fillId="0" borderId="5" xfId="0" applyNumberFormat="1" applyFont="1" applyFill="1" applyBorder="1" applyAlignment="1" applyProtection="1">
      <alignment horizontal="center"/>
      <protection/>
    </xf>
    <xf numFmtId="0" fontId="6" fillId="0" borderId="18" xfId="0" applyFont="1" applyFill="1" applyBorder="1" applyAlignment="1" applyProtection="1">
      <alignment horizontal="left" vertical="top" wrapText="1"/>
      <protection/>
    </xf>
    <xf numFmtId="0" fontId="0" fillId="0" borderId="19" xfId="0" applyFill="1" applyBorder="1" applyAlignment="1">
      <alignment wrapText="1"/>
    </xf>
    <xf numFmtId="0" fontId="6" fillId="0" borderId="7" xfId="0" applyFont="1" applyFill="1" applyBorder="1" applyAlignment="1" applyProtection="1">
      <alignment/>
      <protection locked="0"/>
    </xf>
    <xf numFmtId="0" fontId="0" fillId="0" borderId="20" xfId="0" applyFont="1" applyBorder="1" applyAlignment="1">
      <alignment horizontal="center" wrapText="1"/>
    </xf>
    <xf numFmtId="0" fontId="0" fillId="0" borderId="2" xfId="0" applyFont="1" applyBorder="1" applyAlignment="1">
      <alignment horizontal="center" wrapText="1"/>
    </xf>
    <xf numFmtId="0" fontId="0" fillId="0" borderId="20" xfId="0" applyFont="1" applyBorder="1" applyAlignment="1">
      <alignment wrapText="1"/>
    </xf>
    <xf numFmtId="0" fontId="0" fillId="0" borderId="2" xfId="0" applyFont="1" applyBorder="1" applyAlignment="1">
      <alignment wrapText="1"/>
    </xf>
    <xf numFmtId="0" fontId="0" fillId="0" borderId="21" xfId="0" applyFont="1" applyBorder="1" applyAlignment="1">
      <alignment horizontal="center" wrapText="1"/>
    </xf>
    <xf numFmtId="0" fontId="0" fillId="0" borderId="21" xfId="0" applyFont="1" applyBorder="1" applyAlignment="1">
      <alignment wrapText="1"/>
    </xf>
    <xf numFmtId="0" fontId="12" fillId="0" borderId="0" xfId="0" applyFont="1" applyAlignment="1">
      <alignment wrapText="1"/>
    </xf>
    <xf numFmtId="0" fontId="0" fillId="0" borderId="0" xfId="0" applyFont="1" applyAlignment="1">
      <alignment wrapText="1"/>
    </xf>
    <xf numFmtId="168" fontId="4" fillId="0" borderId="7" xfId="0" applyNumberFormat="1" applyFont="1" applyFill="1" applyBorder="1" applyAlignment="1" applyProtection="1">
      <alignment horizontal="center" shrinkToFit="1"/>
      <protection/>
    </xf>
    <xf numFmtId="0" fontId="0" fillId="0" borderId="7" xfId="0" applyBorder="1" applyAlignment="1">
      <alignment horizontal="center"/>
    </xf>
    <xf numFmtId="0" fontId="0" fillId="0" borderId="15" xfId="0" applyBorder="1" applyAlignment="1">
      <alignment horizontal="center"/>
    </xf>
    <xf numFmtId="0" fontId="0" fillId="0" borderId="14" xfId="0" applyFill="1" applyBorder="1" applyAlignment="1" applyProtection="1">
      <alignment horizontal="center"/>
      <protection/>
    </xf>
    <xf numFmtId="0" fontId="6" fillId="0" borderId="19" xfId="0" applyFont="1" applyFill="1" applyBorder="1" applyAlignment="1" applyProtection="1">
      <alignment horizontal="left" wrapText="1"/>
      <protection locked="0"/>
    </xf>
    <xf numFmtId="0" fontId="0" fillId="0" borderId="19" xfId="0" applyBorder="1" applyAlignment="1">
      <alignment horizontal="left" wrapText="1"/>
    </xf>
    <xf numFmtId="0" fontId="0" fillId="0" borderId="17" xfId="0" applyBorder="1" applyAlignment="1">
      <alignment horizontal="left" wrapText="1"/>
    </xf>
    <xf numFmtId="0" fontId="18" fillId="0" borderId="18" xfId="0" applyFont="1" applyFill="1" applyBorder="1" applyAlignment="1" applyProtection="1">
      <alignment horizontal="center" wrapText="1"/>
      <protection/>
    </xf>
    <xf numFmtId="0" fontId="0" fillId="0" borderId="19" xfId="0" applyBorder="1" applyAlignment="1">
      <alignment horizontal="center" wrapText="1"/>
    </xf>
    <xf numFmtId="0" fontId="0" fillId="0" borderId="17" xfId="0" applyBorder="1" applyAlignment="1">
      <alignment horizontal="center" wrapText="1"/>
    </xf>
    <xf numFmtId="0" fontId="10" fillId="0" borderId="0" xfId="0" applyFont="1" applyFill="1" applyBorder="1" applyAlignment="1">
      <alignment horizontal="center" vertical="center"/>
    </xf>
    <xf numFmtId="0" fontId="0" fillId="0" borderId="0" xfId="0" applyFill="1" applyBorder="1" applyAlignment="1">
      <alignment horizontal="right"/>
    </xf>
    <xf numFmtId="0" fontId="0" fillId="0" borderId="13" xfId="0" applyFill="1" applyBorder="1" applyAlignment="1">
      <alignment horizontal="right"/>
    </xf>
    <xf numFmtId="0" fontId="0" fillId="0" borderId="0" xfId="0" applyFill="1" applyAlignment="1">
      <alignment horizontal="right"/>
    </xf>
    <xf numFmtId="0" fontId="2" fillId="0" borderId="9" xfId="0" applyFont="1" applyFill="1" applyBorder="1" applyAlignment="1">
      <alignment horizontal="center" vertical="top"/>
    </xf>
    <xf numFmtId="0" fontId="2" fillId="0" borderId="12" xfId="0" applyFont="1" applyFill="1" applyBorder="1" applyAlignment="1">
      <alignment horizontal="center" vertical="top"/>
    </xf>
    <xf numFmtId="0" fontId="0" fillId="0" borderId="0" xfId="0" applyFill="1" applyBorder="1" applyAlignment="1" applyProtection="1">
      <alignment/>
      <protection/>
    </xf>
    <xf numFmtId="0" fontId="0" fillId="0" borderId="13" xfId="0" applyFill="1" applyBorder="1" applyAlignment="1" applyProtection="1">
      <alignment/>
      <protection/>
    </xf>
    <xf numFmtId="0" fontId="0" fillId="0" borderId="0" xfId="0" applyFill="1" applyAlignment="1" applyProtection="1">
      <alignment/>
      <protection/>
    </xf>
    <xf numFmtId="0" fontId="6" fillId="0" borderId="7" xfId="0" applyFont="1" applyFill="1" applyBorder="1" applyAlignment="1" applyProtection="1">
      <alignment horizontal="center"/>
      <protection locked="0"/>
    </xf>
    <xf numFmtId="0" fontId="6" fillId="0" borderId="7" xfId="0" applyFont="1" applyFill="1" applyBorder="1" applyAlignment="1">
      <alignment vertical="center"/>
    </xf>
    <xf numFmtId="7" fontId="0" fillId="0" borderId="0" xfId="0" applyNumberFormat="1" applyFill="1" applyBorder="1" applyAlignment="1" applyProtection="1">
      <alignment vertical="center"/>
      <protection/>
    </xf>
    <xf numFmtId="7" fontId="0" fillId="0" borderId="13" xfId="0" applyNumberFormat="1" applyFill="1" applyBorder="1" applyAlignment="1" applyProtection="1">
      <alignment vertical="center"/>
      <protection/>
    </xf>
    <xf numFmtId="7" fontId="0" fillId="0" borderId="7" xfId="0" applyNumberFormat="1" applyFill="1" applyBorder="1" applyAlignment="1" applyProtection="1">
      <alignment vertical="center"/>
      <protection/>
    </xf>
    <xf numFmtId="7" fontId="0" fillId="0" borderId="15" xfId="0" applyNumberFormat="1" applyFill="1" applyBorder="1" applyAlignment="1" applyProtection="1">
      <alignment vertical="center"/>
      <protection/>
    </xf>
    <xf numFmtId="0" fontId="0" fillId="0" borderId="0" xfId="0" applyFill="1" applyBorder="1" applyAlignment="1">
      <alignment horizontal="right" indent="2"/>
    </xf>
    <xf numFmtId="0" fontId="0" fillId="0" borderId="0" xfId="0" applyFill="1" applyAlignment="1">
      <alignment horizontal="right" indent="2"/>
    </xf>
    <xf numFmtId="0" fontId="0" fillId="0" borderId="19" xfId="0" applyFill="1" applyBorder="1" applyAlignment="1">
      <alignment horizontal="right"/>
    </xf>
    <xf numFmtId="0" fontId="0" fillId="0" borderId="19" xfId="0" applyFill="1" applyBorder="1" applyAlignment="1">
      <alignment/>
    </xf>
    <xf numFmtId="0" fontId="0" fillId="0" borderId="11" xfId="0" applyFont="1" applyFill="1" applyBorder="1" applyAlignment="1" applyProtection="1">
      <alignment horizontal="left" vertical="top" wrapText="1" indent="1"/>
      <protection locked="0"/>
    </xf>
    <xf numFmtId="0" fontId="0" fillId="0" borderId="0" xfId="0" applyFont="1" applyFill="1" applyAlignment="1" applyProtection="1">
      <alignment horizontal="left" vertical="top" wrapText="1" indent="1"/>
      <protection locked="0"/>
    </xf>
    <xf numFmtId="0" fontId="0" fillId="0" borderId="13" xfId="0" applyFont="1" applyFill="1" applyBorder="1" applyAlignment="1" applyProtection="1">
      <alignment horizontal="left" vertical="top" wrapText="1" indent="1"/>
      <protection locked="0"/>
    </xf>
    <xf numFmtId="0" fontId="0" fillId="0" borderId="11" xfId="0" applyFill="1" applyBorder="1" applyAlignment="1" applyProtection="1">
      <alignment horizontal="left" vertical="top" wrapText="1" indent="1"/>
      <protection locked="0"/>
    </xf>
    <xf numFmtId="0" fontId="0" fillId="0" borderId="0" xfId="0" applyFill="1" applyAlignment="1" applyProtection="1">
      <alignment horizontal="left" vertical="top" wrapText="1" indent="1"/>
      <protection locked="0"/>
    </xf>
    <xf numFmtId="0" fontId="0" fillId="0" borderId="13" xfId="0" applyFill="1" applyBorder="1" applyAlignment="1" applyProtection="1">
      <alignment horizontal="left" vertical="top" wrapText="1" indent="1"/>
      <protection locked="0"/>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12" xfId="0" applyFont="1" applyFill="1" applyBorder="1" applyAlignment="1">
      <alignment vertical="center" wrapText="1"/>
    </xf>
    <xf numFmtId="0" fontId="18" fillId="0" borderId="18" xfId="0" applyFont="1" applyFill="1" applyBorder="1" applyAlignment="1">
      <alignment horizontal="center" wrapText="1"/>
    </xf>
    <xf numFmtId="0" fontId="18" fillId="0" borderId="17" xfId="0" applyFont="1" applyFill="1" applyBorder="1" applyAlignment="1">
      <alignment horizontal="center" wrapText="1"/>
    </xf>
    <xf numFmtId="7" fontId="6" fillId="0" borderId="18" xfId="0" applyNumberFormat="1" applyFont="1" applyFill="1" applyBorder="1" applyAlignment="1" applyProtection="1">
      <alignment horizontal="right"/>
      <protection/>
    </xf>
    <xf numFmtId="7" fontId="6" fillId="0" borderId="17" xfId="0" applyNumberFormat="1" applyFont="1" applyFill="1" applyBorder="1" applyAlignment="1" applyProtection="1">
      <alignment horizontal="right"/>
      <protection/>
    </xf>
    <xf numFmtId="168" fontId="6" fillId="0" borderId="5" xfId="0" applyNumberFormat="1" applyFont="1" applyFill="1" applyBorder="1" applyAlignment="1" applyProtection="1">
      <alignment horizontal="center"/>
      <protection locked="0"/>
    </xf>
    <xf numFmtId="4" fontId="6" fillId="0" borderId="18" xfId="0" applyNumberFormat="1" applyFont="1" applyFill="1" applyBorder="1" applyAlignment="1" applyProtection="1">
      <alignment horizontal="center"/>
      <protection locked="0"/>
    </xf>
    <xf numFmtId="0" fontId="0" fillId="0" borderId="17" xfId="0" applyFill="1" applyBorder="1" applyAlignment="1" applyProtection="1">
      <alignment horizontal="center"/>
      <protection locked="0"/>
    </xf>
    <xf numFmtId="168" fontId="6" fillId="0" borderId="18" xfId="0" applyNumberFormat="1" applyFont="1" applyFill="1" applyBorder="1" applyAlignment="1" applyProtection="1">
      <alignment horizontal="center"/>
      <protection locked="0"/>
    </xf>
    <xf numFmtId="168" fontId="6" fillId="0" borderId="17" xfId="0" applyNumberFormat="1" applyFont="1" applyFill="1" applyBorder="1" applyAlignment="1" applyProtection="1">
      <alignment horizontal="center"/>
      <protection locked="0"/>
    </xf>
    <xf numFmtId="0" fontId="5" fillId="2" borderId="8" xfId="0" applyFont="1" applyFill="1" applyBorder="1" applyAlignment="1" applyProtection="1">
      <alignment vertical="top"/>
      <protection/>
    </xf>
    <xf numFmtId="0" fontId="2" fillId="2" borderId="12" xfId="0" applyFont="1" applyFill="1" applyBorder="1" applyAlignment="1" applyProtection="1">
      <alignment vertical="top"/>
      <protection/>
    </xf>
    <xf numFmtId="49" fontId="13" fillId="2" borderId="14" xfId="0" applyNumberFormat="1" applyFont="1" applyFill="1" applyBorder="1" applyAlignment="1" applyProtection="1">
      <alignment horizontal="center" vertical="center" wrapText="1"/>
      <protection/>
    </xf>
    <xf numFmtId="49" fontId="13" fillId="2" borderId="15" xfId="0" applyNumberFormat="1" applyFont="1" applyFill="1" applyBorder="1" applyAlignment="1" applyProtection="1">
      <alignment horizontal="center" vertical="center" wrapText="1"/>
      <protection/>
    </xf>
    <xf numFmtId="7" fontId="6" fillId="0" borderId="8" xfId="0" applyNumberFormat="1" applyFont="1" applyFill="1" applyBorder="1" applyAlignment="1" applyProtection="1">
      <alignment horizontal="right" vertical="center"/>
      <protection/>
    </xf>
    <xf numFmtId="7" fontId="6" fillId="0" borderId="12" xfId="0" applyNumberFormat="1" applyFont="1" applyFill="1" applyBorder="1" applyAlignment="1" applyProtection="1">
      <alignment horizontal="right" vertical="center"/>
      <protection/>
    </xf>
    <xf numFmtId="0" fontId="0" fillId="0" borderId="11" xfId="0" applyFill="1" applyBorder="1" applyAlignment="1">
      <alignment horizontal="right"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15" fillId="0" borderId="17" xfId="0" applyFont="1" applyFill="1" applyBorder="1" applyAlignment="1">
      <alignment horizontal="center" wrapText="1"/>
    </xf>
    <xf numFmtId="4" fontId="6" fillId="0" borderId="17" xfId="0" applyNumberFormat="1" applyFont="1" applyFill="1" applyBorder="1" applyAlignment="1" applyProtection="1">
      <alignment horizontal="center"/>
      <protection locked="0"/>
    </xf>
    <xf numFmtId="0" fontId="6" fillId="0" borderId="8" xfId="0" applyFont="1" applyFill="1" applyBorder="1" applyAlignment="1" applyProtection="1">
      <alignment vertical="center" wrapText="1"/>
      <protection/>
    </xf>
    <xf numFmtId="0" fontId="6" fillId="0" borderId="9"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1" xfId="0" applyFont="1" applyFill="1" applyBorder="1" applyAlignment="1" applyProtection="1">
      <alignment horizontal="left" vertical="top" wrapText="1" indent="1"/>
      <protection locked="0"/>
    </xf>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13" fillId="0" borderId="7"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left" vertical="center" indent="1" shrinkToFit="1"/>
      <protection locked="0"/>
    </xf>
    <xf numFmtId="0" fontId="0" fillId="0" borderId="15" xfId="0" applyFill="1" applyBorder="1" applyAlignment="1" applyProtection="1">
      <alignment horizontal="left" vertical="center" indent="1" shrinkToFit="1"/>
      <protection locked="0"/>
    </xf>
    <xf numFmtId="0" fontId="5" fillId="0" borderId="8" xfId="0" applyFont="1" applyFill="1" applyBorder="1" applyAlignment="1">
      <alignment/>
    </xf>
    <xf numFmtId="0" fontId="2" fillId="0" borderId="12" xfId="0" applyFont="1" applyFill="1" applyBorder="1" applyAlignment="1">
      <alignment/>
    </xf>
    <xf numFmtId="49" fontId="13" fillId="0" borderId="14" xfId="0" applyNumberFormat="1" applyFont="1" applyFill="1" applyBorder="1" applyAlignment="1" applyProtection="1">
      <alignment horizontal="left" vertical="center" indent="1"/>
      <protection locked="0"/>
    </xf>
    <xf numFmtId="0" fontId="0" fillId="0" borderId="7" xfId="0" applyFill="1" applyBorder="1" applyAlignment="1" applyProtection="1">
      <alignment horizontal="left" vertical="center" indent="1"/>
      <protection locked="0"/>
    </xf>
    <xf numFmtId="0" fontId="2" fillId="0" borderId="9" xfId="0" applyFont="1" applyFill="1" applyBorder="1" applyAlignment="1">
      <alignment/>
    </xf>
    <xf numFmtId="4" fontId="6" fillId="0" borderId="5" xfId="0" applyNumberFormat="1" applyFont="1" applyFill="1" applyBorder="1" applyAlignment="1" applyProtection="1">
      <alignment horizontal="center"/>
      <protection locked="0"/>
    </xf>
    <xf numFmtId="0" fontId="18" fillId="0" borderId="8" xfId="0" applyFont="1" applyFill="1" applyBorder="1" applyAlignment="1">
      <alignment horizontal="center" wrapText="1"/>
    </xf>
    <xf numFmtId="0" fontId="15" fillId="0" borderId="12" xfId="0" applyFont="1" applyFill="1" applyBorder="1" applyAlignment="1">
      <alignment horizontal="center" wrapText="1"/>
    </xf>
    <xf numFmtId="0" fontId="0" fillId="0" borderId="9" xfId="0" applyFill="1" applyBorder="1" applyAlignment="1">
      <alignment/>
    </xf>
    <xf numFmtId="0" fontId="0" fillId="0" borderId="15" xfId="0" applyFill="1" applyBorder="1" applyAlignment="1" applyProtection="1">
      <alignment horizontal="left" vertical="center" indent="1"/>
      <protection locked="0"/>
    </xf>
    <xf numFmtId="0" fontId="0" fillId="0" borderId="12" xfId="0" applyFill="1" applyBorder="1" applyAlignment="1">
      <alignment/>
    </xf>
    <xf numFmtId="0" fontId="0" fillId="0" borderId="0" xfId="0" applyFont="1" applyFill="1" applyBorder="1" applyAlignment="1" applyProtection="1">
      <alignment horizontal="left" vertical="top" wrapText="1" indent="1"/>
      <protection locked="0"/>
    </xf>
    <xf numFmtId="0" fontId="0" fillId="0" borderId="14" xfId="0" applyFont="1" applyFill="1" applyBorder="1" applyAlignment="1" applyProtection="1">
      <alignment horizontal="left" vertical="top" wrapText="1" indent="1"/>
      <protection locked="0"/>
    </xf>
    <xf numFmtId="0" fontId="0" fillId="0" borderId="7" xfId="0" applyFont="1" applyFill="1" applyBorder="1" applyAlignment="1" applyProtection="1">
      <alignment horizontal="left" vertical="top" wrapText="1" indent="1"/>
      <protection locked="0"/>
    </xf>
    <xf numFmtId="0" fontId="0" fillId="0" borderId="15" xfId="0" applyFont="1" applyFill="1" applyBorder="1" applyAlignment="1" applyProtection="1">
      <alignment horizontal="left" vertical="top" wrapText="1" indent="1"/>
      <protection locked="0"/>
    </xf>
    <xf numFmtId="0" fontId="0" fillId="0" borderId="0" xfId="0" applyFill="1" applyAlignment="1" applyProtection="1">
      <alignment horizontal="left" vertical="top" indent="1"/>
      <protection locked="0"/>
    </xf>
    <xf numFmtId="0" fontId="0" fillId="0" borderId="13" xfId="0" applyFill="1" applyBorder="1" applyAlignment="1" applyProtection="1">
      <alignment horizontal="left" vertical="top" indent="1"/>
      <protection locked="0"/>
    </xf>
    <xf numFmtId="0" fontId="0" fillId="0" borderId="11" xfId="0" applyFill="1" applyBorder="1" applyAlignment="1" applyProtection="1">
      <alignment horizontal="left" vertical="top" indent="1"/>
      <protection locked="0"/>
    </xf>
    <xf numFmtId="0" fontId="0" fillId="0" borderId="14" xfId="0" applyFill="1" applyBorder="1" applyAlignment="1" applyProtection="1">
      <alignment horizontal="left" vertical="top" indent="1"/>
      <protection locked="0"/>
    </xf>
    <xf numFmtId="0" fontId="0" fillId="0" borderId="7" xfId="0" applyFill="1" applyBorder="1" applyAlignment="1" applyProtection="1">
      <alignment horizontal="left" vertical="top" indent="1"/>
      <protection locked="0"/>
    </xf>
    <xf numFmtId="0" fontId="0" fillId="0" borderId="15" xfId="0" applyFill="1" applyBorder="1" applyAlignment="1" applyProtection="1">
      <alignment horizontal="left" vertical="top" indent="1"/>
      <protection locked="0"/>
    </xf>
    <xf numFmtId="0" fontId="2" fillId="0" borderId="11" xfId="0" applyFont="1" applyFill="1" applyBorder="1" applyAlignment="1" applyProtection="1">
      <alignment horizontal="center"/>
      <protection/>
    </xf>
    <xf numFmtId="0" fontId="0" fillId="0" borderId="11" xfId="0" applyFill="1" applyBorder="1" applyAlignment="1" applyProtection="1">
      <alignment/>
      <protection/>
    </xf>
    <xf numFmtId="0" fontId="0" fillId="0" borderId="14" xfId="0" applyFill="1" applyBorder="1" applyAlignment="1" applyProtection="1">
      <alignment/>
      <protection/>
    </xf>
    <xf numFmtId="0" fontId="0" fillId="0" borderId="7" xfId="0" applyFill="1" applyBorder="1" applyAlignment="1" applyProtection="1">
      <alignment/>
      <protection/>
    </xf>
    <xf numFmtId="0" fontId="22" fillId="0" borderId="9" xfId="0" applyFont="1" applyFill="1" applyBorder="1" applyAlignment="1" applyProtection="1">
      <alignment/>
      <protection locked="0"/>
    </xf>
    <xf numFmtId="0" fontId="2" fillId="0" borderId="9" xfId="0" applyFont="1" applyFill="1" applyBorder="1" applyAlignment="1">
      <alignment horizontal="right"/>
    </xf>
    <xf numFmtId="0" fontId="0" fillId="0" borderId="9" xfId="0" applyFill="1" applyBorder="1" applyAlignment="1">
      <alignment horizontal="right"/>
    </xf>
    <xf numFmtId="0" fontId="2" fillId="0" borderId="9" xfId="0" applyFont="1" applyFill="1" applyBorder="1" applyAlignment="1">
      <alignment horizontal="right" indent="2"/>
    </xf>
    <xf numFmtId="0" fontId="0" fillId="0" borderId="9" xfId="0" applyFill="1" applyBorder="1" applyAlignment="1">
      <alignment horizontal="right" indent="2"/>
    </xf>
    <xf numFmtId="0" fontId="13" fillId="0" borderId="14" xfId="0" applyFont="1" applyFill="1" applyBorder="1" applyAlignment="1">
      <alignment horizontal="left" indent="1"/>
    </xf>
    <xf numFmtId="0" fontId="13" fillId="0" borderId="7" xfId="0" applyFont="1" applyFill="1" applyBorder="1" applyAlignment="1">
      <alignment horizontal="left" indent="1"/>
    </xf>
    <xf numFmtId="0" fontId="13" fillId="0" borderId="15" xfId="0" applyFont="1" applyFill="1" applyBorder="1" applyAlignment="1">
      <alignment horizontal="left" indent="1"/>
    </xf>
    <xf numFmtId="0" fontId="13" fillId="0" borderId="14" xfId="0" applyFont="1" applyFill="1" applyBorder="1" applyAlignment="1">
      <alignment horizontal="right"/>
    </xf>
    <xf numFmtId="0" fontId="13" fillId="0" borderId="7" xfId="0" applyFont="1" applyFill="1" applyBorder="1" applyAlignment="1">
      <alignment horizontal="right"/>
    </xf>
    <xf numFmtId="49" fontId="13" fillId="0" borderId="7" xfId="0" applyNumberFormat="1" applyFont="1" applyFill="1" applyBorder="1" applyAlignment="1" applyProtection="1">
      <alignment horizontal="left" indent="1"/>
      <protection/>
    </xf>
    <xf numFmtId="0" fontId="0" fillId="0" borderId="15" xfId="0" applyFill="1" applyBorder="1" applyAlignment="1">
      <alignment horizontal="left" indent="1"/>
    </xf>
    <xf numFmtId="49" fontId="13" fillId="0" borderId="14" xfId="0" applyNumberFormat="1" applyFont="1" applyFill="1" applyBorder="1" applyAlignment="1" applyProtection="1">
      <alignment horizontal="left" vertical="center"/>
      <protection/>
    </xf>
    <xf numFmtId="0" fontId="0" fillId="0" borderId="7" xfId="0" applyFill="1" applyBorder="1" applyAlignment="1">
      <alignment/>
    </xf>
    <xf numFmtId="0" fontId="0" fillId="0" borderId="15" xfId="0" applyFill="1" applyBorder="1" applyAlignment="1">
      <alignment/>
    </xf>
    <xf numFmtId="0" fontId="14" fillId="0" borderId="18" xfId="0" applyFont="1" applyFill="1" applyBorder="1" applyAlignment="1">
      <alignment wrapText="1"/>
    </xf>
    <xf numFmtId="0" fontId="7" fillId="0" borderId="19" xfId="0" applyFont="1" applyFill="1" applyBorder="1" applyAlignment="1">
      <alignment wrapText="1"/>
    </xf>
    <xf numFmtId="0" fontId="7" fillId="0" borderId="17" xfId="0" applyFont="1" applyFill="1" applyBorder="1" applyAlignment="1">
      <alignment wrapText="1"/>
    </xf>
    <xf numFmtId="7" fontId="6" fillId="0" borderId="5" xfId="0" applyNumberFormat="1" applyFont="1" applyFill="1" applyBorder="1" applyAlignment="1" applyProtection="1">
      <alignment horizontal="right"/>
      <protection/>
    </xf>
    <xf numFmtId="0" fontId="0" fillId="0" borderId="7" xfId="0" applyFill="1" applyBorder="1" applyAlignment="1" applyProtection="1">
      <alignment horizontal="center"/>
      <protection locked="0"/>
    </xf>
    <xf numFmtId="0" fontId="20" fillId="0" borderId="18" xfId="0" applyFont="1" applyFill="1" applyBorder="1" applyAlignment="1" applyProtection="1">
      <alignment horizontal="right" vertical="center" wrapText="1"/>
      <protection locked="0"/>
    </xf>
    <xf numFmtId="0" fontId="20" fillId="0" borderId="19" xfId="0" applyFont="1" applyFill="1" applyBorder="1" applyAlignment="1">
      <alignment horizontal="right" vertical="center"/>
    </xf>
    <xf numFmtId="0" fontId="20" fillId="0" borderId="17" xfId="0" applyFont="1" applyFill="1" applyBorder="1" applyAlignment="1">
      <alignment horizontal="right" vertical="center"/>
    </xf>
    <xf numFmtId="0" fontId="0" fillId="0" borderId="17" xfId="0" applyFill="1" applyBorder="1" applyAlignment="1">
      <alignment/>
    </xf>
    <xf numFmtId="0" fontId="18" fillId="0" borderId="11" xfId="0" applyFont="1" applyFill="1" applyBorder="1" applyAlignment="1">
      <alignment horizontal="center" wrapText="1"/>
    </xf>
    <xf numFmtId="0" fontId="15" fillId="0" borderId="13" xfId="0" applyFont="1" applyFill="1" applyBorder="1" applyAlignment="1">
      <alignment horizontal="center" wrapText="1"/>
    </xf>
    <xf numFmtId="0" fontId="18" fillId="0" borderId="14" xfId="0" applyFont="1" applyFill="1" applyBorder="1" applyAlignment="1">
      <alignment horizontal="center" wrapText="1"/>
    </xf>
    <xf numFmtId="0" fontId="15" fillId="0" borderId="15" xfId="0" applyFont="1" applyFill="1" applyBorder="1" applyAlignment="1">
      <alignment horizontal="center" wrapText="1"/>
    </xf>
    <xf numFmtId="168" fontId="6" fillId="0" borderId="5" xfId="0" applyNumberFormat="1" applyFont="1" applyFill="1" applyBorder="1" applyAlignment="1" applyProtection="1">
      <alignment horizontal="center"/>
      <protection/>
    </xf>
    <xf numFmtId="7" fontId="20" fillId="0" borderId="18" xfId="0" applyNumberFormat="1" applyFont="1" applyFill="1" applyBorder="1" applyAlignment="1" applyProtection="1">
      <alignment horizontal="right" vertical="center"/>
      <protection/>
    </xf>
    <xf numFmtId="0" fontId="20" fillId="0" borderId="19" xfId="0" applyFont="1" applyFill="1" applyBorder="1" applyAlignment="1">
      <alignment vertical="center"/>
    </xf>
    <xf numFmtId="0" fontId="20" fillId="0" borderId="17" xfId="0" applyFont="1" applyFill="1" applyBorder="1" applyAlignment="1">
      <alignment vertical="center"/>
    </xf>
    <xf numFmtId="7" fontId="0" fillId="0" borderId="18" xfId="0" applyNumberFormat="1" applyFill="1" applyBorder="1" applyAlignment="1">
      <alignment/>
    </xf>
    <xf numFmtId="0" fontId="5" fillId="0" borderId="9" xfId="0" applyFont="1" applyFill="1" applyBorder="1" applyAlignment="1" applyProtection="1">
      <alignment/>
      <protection/>
    </xf>
    <xf numFmtId="0" fontId="0" fillId="0" borderId="12" xfId="0" applyFill="1" applyBorder="1" applyAlignment="1" applyProtection="1">
      <alignment/>
      <protection/>
    </xf>
    <xf numFmtId="49" fontId="13" fillId="0" borderId="14" xfId="0" applyNumberFormat="1" applyFont="1" applyFill="1" applyBorder="1" applyAlignment="1" applyProtection="1">
      <alignment horizontal="left" vertical="center" indent="1"/>
      <protection/>
    </xf>
    <xf numFmtId="0" fontId="0" fillId="0" borderId="7" xfId="0" applyFill="1" applyBorder="1" applyAlignment="1" applyProtection="1">
      <alignment horizontal="left" vertical="center" indent="1"/>
      <protection/>
    </xf>
    <xf numFmtId="0" fontId="0" fillId="0" borderId="7" xfId="0" applyFill="1" applyBorder="1" applyAlignment="1">
      <alignment horizontal="left" vertical="center" indent="1"/>
    </xf>
    <xf numFmtId="0" fontId="0" fillId="0" borderId="15" xfId="0" applyFill="1" applyBorder="1" applyAlignment="1">
      <alignment horizontal="left" vertical="center" indent="1"/>
    </xf>
    <xf numFmtId="0" fontId="13" fillId="0" borderId="7"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indent="1"/>
      <protection/>
    </xf>
    <xf numFmtId="0" fontId="0" fillId="0" borderId="7" xfId="0" applyFont="1" applyFill="1" applyBorder="1" applyAlignment="1" applyProtection="1">
      <alignment horizontal="left" vertical="center" indent="1"/>
      <protection/>
    </xf>
    <xf numFmtId="0" fontId="0" fillId="0" borderId="15" xfId="0" applyFont="1" applyFill="1" applyBorder="1" applyAlignment="1" applyProtection="1">
      <alignment horizontal="left" vertical="center" indent="1"/>
      <protection/>
    </xf>
    <xf numFmtId="0" fontId="13" fillId="0" borderId="7" xfId="0" applyFont="1" applyFill="1" applyBorder="1" applyAlignment="1" applyProtection="1">
      <alignment horizontal="left" vertical="center" indent="1"/>
      <protection locked="0"/>
    </xf>
    <xf numFmtId="14" fontId="13" fillId="0" borderId="14" xfId="0" applyNumberFormat="1"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5" fillId="0" borderId="9" xfId="0" applyFont="1" applyFill="1" applyBorder="1" applyAlignment="1">
      <alignment/>
    </xf>
    <xf numFmtId="0" fontId="5" fillId="0" borderId="12" xfId="0" applyFont="1" applyFill="1" applyBorder="1" applyAlignment="1">
      <alignment/>
    </xf>
    <xf numFmtId="10" fontId="4" fillId="0" borderId="14" xfId="0" applyNumberFormat="1" applyFont="1" applyFill="1" applyBorder="1" applyAlignment="1" applyProtection="1">
      <alignment/>
      <protection/>
    </xf>
    <xf numFmtId="10" fontId="4" fillId="0" borderId="15" xfId="0" applyNumberFormat="1" applyFont="1" applyFill="1" applyBorder="1" applyAlignment="1" applyProtection="1">
      <alignment/>
      <protection/>
    </xf>
    <xf numFmtId="168" fontId="4" fillId="0" borderId="14" xfId="0" applyNumberFormat="1" applyFont="1" applyFill="1" applyBorder="1" applyAlignment="1" applyProtection="1">
      <alignment horizontal="center"/>
      <protection locked="0"/>
    </xf>
    <xf numFmtId="168" fontId="4" fillId="0" borderId="7" xfId="0" applyNumberFormat="1" applyFont="1" applyFill="1" applyBorder="1" applyAlignment="1" applyProtection="1">
      <alignment horizontal="center"/>
      <protection locked="0"/>
    </xf>
    <xf numFmtId="168" fontId="4" fillId="0" borderId="15" xfId="0" applyNumberFormat="1" applyFont="1" applyFill="1" applyBorder="1" applyAlignment="1" applyProtection="1">
      <alignment horizontal="center"/>
      <protection locked="0"/>
    </xf>
    <xf numFmtId="49" fontId="4" fillId="0" borderId="7" xfId="0" applyNumberFormat="1" applyFont="1" applyFill="1" applyBorder="1" applyAlignment="1">
      <alignment horizontal="left" indent="1"/>
    </xf>
    <xf numFmtId="0" fontId="4" fillId="0" borderId="15" xfId="0" applyFont="1" applyFill="1" applyBorder="1" applyAlignment="1">
      <alignment horizontal="left" indent="1"/>
    </xf>
    <xf numFmtId="14" fontId="4" fillId="0" borderId="7" xfId="0" applyNumberFormat="1" applyFont="1" applyFill="1" applyBorder="1" applyAlignment="1" applyProtection="1">
      <alignment horizontal="center"/>
      <protection locked="0"/>
    </xf>
    <xf numFmtId="14" fontId="0" fillId="0" borderId="7" xfId="0" applyNumberFormat="1" applyFill="1" applyBorder="1" applyAlignment="1" applyProtection="1">
      <alignment/>
      <protection locked="0"/>
    </xf>
    <xf numFmtId="14" fontId="0" fillId="0" borderId="15" xfId="0" applyNumberFormat="1" applyFill="1" applyBorder="1" applyAlignment="1" applyProtection="1">
      <alignment/>
      <protection locked="0"/>
    </xf>
    <xf numFmtId="168" fontId="4" fillId="0" borderId="14" xfId="0" applyNumberFormat="1" applyFont="1" applyFill="1" applyBorder="1" applyAlignment="1" applyProtection="1">
      <alignment horizontal="center"/>
      <protection/>
    </xf>
    <xf numFmtId="168" fontId="4" fillId="0" borderId="7" xfId="0" applyNumberFormat="1" applyFont="1" applyFill="1" applyBorder="1" applyAlignment="1" applyProtection="1">
      <alignment horizontal="center"/>
      <protection/>
    </xf>
    <xf numFmtId="0" fontId="0" fillId="0" borderId="15" xfId="0" applyFill="1" applyBorder="1" applyAlignment="1" applyProtection="1">
      <alignment horizontal="center"/>
      <protection/>
    </xf>
    <xf numFmtId="168" fontId="4" fillId="0" borderId="14" xfId="0" applyNumberFormat="1" applyFont="1" applyFill="1" applyBorder="1" applyAlignment="1" applyProtection="1">
      <alignment horizontal="right"/>
      <protection/>
    </xf>
    <xf numFmtId="0" fontId="0" fillId="0" borderId="7" xfId="0" applyFill="1" applyBorder="1" applyAlignment="1" applyProtection="1">
      <alignment horizontal="right"/>
      <protection/>
    </xf>
    <xf numFmtId="0" fontId="0" fillId="0" borderId="14" xfId="0" applyFill="1" applyBorder="1" applyAlignment="1" applyProtection="1">
      <alignment shrinkToFit="1"/>
      <protection locked="0"/>
    </xf>
    <xf numFmtId="0" fontId="0" fillId="0" borderId="7" xfId="0" applyFill="1" applyBorder="1" applyAlignment="1" applyProtection="1">
      <alignment shrinkToFit="1"/>
      <protection locked="0"/>
    </xf>
    <xf numFmtId="0" fontId="5" fillId="0" borderId="9" xfId="0" applyFont="1" applyFill="1" applyBorder="1" applyAlignment="1">
      <alignment horizontal="center"/>
    </xf>
    <xf numFmtId="0" fontId="5" fillId="0" borderId="12" xfId="0" applyFont="1" applyFill="1" applyBorder="1" applyAlignment="1">
      <alignment horizontal="center"/>
    </xf>
    <xf numFmtId="14" fontId="0" fillId="0" borderId="7" xfId="0" applyNumberFormat="1" applyFill="1" applyBorder="1" applyAlignment="1" applyProtection="1">
      <alignment shrinkToFit="1"/>
      <protection locked="0"/>
    </xf>
    <xf numFmtId="14" fontId="0" fillId="0" borderId="15" xfId="0" applyNumberFormat="1" applyFill="1" applyBorder="1" applyAlignment="1" applyProtection="1">
      <alignment shrinkToFit="1"/>
      <protection locked="0"/>
    </xf>
    <xf numFmtId="0" fontId="5" fillId="0" borderId="0"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wrapText="1"/>
    </xf>
    <xf numFmtId="0" fontId="0" fillId="0" borderId="0" xfId="0" applyFill="1" applyBorder="1" applyAlignment="1">
      <alignment wrapText="1"/>
    </xf>
    <xf numFmtId="0" fontId="0" fillId="0" borderId="13" xfId="0" applyFill="1" applyBorder="1" applyAlignment="1">
      <alignment wrapText="1"/>
    </xf>
    <xf numFmtId="14" fontId="0" fillId="0" borderId="10" xfId="0" applyNumberFormat="1" applyFill="1" applyBorder="1" applyAlignment="1" applyProtection="1">
      <alignment shrinkToFit="1"/>
      <protection locked="0"/>
    </xf>
    <xf numFmtId="14" fontId="0" fillId="0" borderId="22" xfId="0" applyNumberFormat="1" applyFill="1" applyBorder="1" applyAlignment="1" applyProtection="1">
      <alignment shrinkToFit="1"/>
      <protection locked="0"/>
    </xf>
    <xf numFmtId="0" fontId="0" fillId="0" borderId="10" xfId="0" applyFill="1" applyBorder="1" applyAlignment="1" applyProtection="1">
      <alignment shrinkToFit="1"/>
      <protection locked="0"/>
    </xf>
    <xf numFmtId="49" fontId="4" fillId="0" borderId="7" xfId="0" applyNumberFormat="1" applyFont="1" applyFill="1" applyBorder="1" applyAlignment="1" applyProtection="1">
      <alignment horizontal="left" indent="1"/>
      <protection/>
    </xf>
    <xf numFmtId="0" fontId="0" fillId="0" borderId="15" xfId="0" applyFill="1" applyBorder="1" applyAlignment="1" applyProtection="1">
      <alignment horizontal="left" indent="1"/>
      <protection/>
    </xf>
    <xf numFmtId="0" fontId="0" fillId="0" borderId="14" xfId="0" applyFill="1" applyBorder="1" applyAlignment="1" applyProtection="1">
      <alignment horizontal="center"/>
      <protection locked="0"/>
    </xf>
    <xf numFmtId="0" fontId="0" fillId="0" borderId="7" xfId="0" applyFill="1" applyBorder="1" applyAlignment="1" applyProtection="1">
      <alignment/>
      <protection locked="0"/>
    </xf>
    <xf numFmtId="0" fontId="5" fillId="0" borderId="9"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0" fillId="0" borderId="15" xfId="0" applyFill="1" applyBorder="1" applyAlignment="1" applyProtection="1">
      <alignment/>
      <protection locked="0"/>
    </xf>
    <xf numFmtId="0" fontId="7" fillId="0" borderId="8" xfId="0" applyFont="1" applyFill="1" applyBorder="1" applyAlignment="1" applyProtection="1">
      <alignment horizontal="left" vertical="top" wrapText="1"/>
      <protection/>
    </xf>
    <xf numFmtId="0" fontId="0" fillId="0" borderId="9" xfId="0" applyFill="1" applyBorder="1" applyAlignment="1">
      <alignment horizontal="left" wrapText="1"/>
    </xf>
    <xf numFmtId="0" fontId="0" fillId="0" borderId="12" xfId="0" applyFill="1" applyBorder="1" applyAlignment="1">
      <alignment horizontal="left" wrapText="1"/>
    </xf>
    <xf numFmtId="0" fontId="13" fillId="0" borderId="11" xfId="0" applyFont="1" applyFill="1" applyBorder="1" applyAlignment="1">
      <alignment horizontal="left" wrapText="1"/>
    </xf>
    <xf numFmtId="0" fontId="13" fillId="0"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5.emf" /><Relationship Id="rId7"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133</xdr:row>
      <xdr:rowOff>0</xdr:rowOff>
    </xdr:from>
    <xdr:to>
      <xdr:col>12</xdr:col>
      <xdr:colOff>247650</xdr:colOff>
      <xdr:row>133</xdr:row>
      <xdr:rowOff>0</xdr:rowOff>
    </xdr:to>
    <xdr:sp>
      <xdr:nvSpPr>
        <xdr:cNvPr id="1" name="Rectangle 12"/>
        <xdr:cNvSpPr>
          <a:spLocks/>
        </xdr:cNvSpPr>
      </xdr:nvSpPr>
      <xdr:spPr>
        <a:xfrm>
          <a:off x="497205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342900</xdr:colOff>
      <xdr:row>133</xdr:row>
      <xdr:rowOff>0</xdr:rowOff>
    </xdr:from>
    <xdr:to>
      <xdr:col>15</xdr:col>
      <xdr:colOff>0</xdr:colOff>
      <xdr:row>133</xdr:row>
      <xdr:rowOff>0</xdr:rowOff>
    </xdr:to>
    <xdr:sp>
      <xdr:nvSpPr>
        <xdr:cNvPr id="2" name="Rectangle 13"/>
        <xdr:cNvSpPr>
          <a:spLocks/>
        </xdr:cNvSpPr>
      </xdr:nvSpPr>
      <xdr:spPr>
        <a:xfrm>
          <a:off x="592455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133</xdr:row>
      <xdr:rowOff>0</xdr:rowOff>
    </xdr:from>
    <xdr:to>
      <xdr:col>11</xdr:col>
      <xdr:colOff>133350</xdr:colOff>
      <xdr:row>133</xdr:row>
      <xdr:rowOff>0</xdr:rowOff>
    </xdr:to>
    <xdr:sp>
      <xdr:nvSpPr>
        <xdr:cNvPr id="3" name="Rectangle 14"/>
        <xdr:cNvSpPr>
          <a:spLocks/>
        </xdr:cNvSpPr>
      </xdr:nvSpPr>
      <xdr:spPr>
        <a:xfrm>
          <a:off x="426720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133</xdr:row>
      <xdr:rowOff>0</xdr:rowOff>
    </xdr:from>
    <xdr:to>
      <xdr:col>12</xdr:col>
      <xdr:colOff>228600</xdr:colOff>
      <xdr:row>133</xdr:row>
      <xdr:rowOff>0</xdr:rowOff>
    </xdr:to>
    <xdr:sp>
      <xdr:nvSpPr>
        <xdr:cNvPr id="4" name="Rectangle 15"/>
        <xdr:cNvSpPr>
          <a:spLocks/>
        </xdr:cNvSpPr>
      </xdr:nvSpPr>
      <xdr:spPr>
        <a:xfrm>
          <a:off x="495300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342900</xdr:colOff>
      <xdr:row>133</xdr:row>
      <xdr:rowOff>0</xdr:rowOff>
    </xdr:from>
    <xdr:to>
      <xdr:col>15</xdr:col>
      <xdr:colOff>0</xdr:colOff>
      <xdr:row>133</xdr:row>
      <xdr:rowOff>0</xdr:rowOff>
    </xdr:to>
    <xdr:sp>
      <xdr:nvSpPr>
        <xdr:cNvPr id="5" name="Rectangle 16"/>
        <xdr:cNvSpPr>
          <a:spLocks/>
        </xdr:cNvSpPr>
      </xdr:nvSpPr>
      <xdr:spPr>
        <a:xfrm>
          <a:off x="592455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133</xdr:row>
      <xdr:rowOff>0</xdr:rowOff>
    </xdr:from>
    <xdr:to>
      <xdr:col>12</xdr:col>
      <xdr:colOff>228600</xdr:colOff>
      <xdr:row>133</xdr:row>
      <xdr:rowOff>0</xdr:rowOff>
    </xdr:to>
    <xdr:sp>
      <xdr:nvSpPr>
        <xdr:cNvPr id="6" name="Rectangle 17"/>
        <xdr:cNvSpPr>
          <a:spLocks/>
        </xdr:cNvSpPr>
      </xdr:nvSpPr>
      <xdr:spPr>
        <a:xfrm>
          <a:off x="495300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342900</xdr:colOff>
      <xdr:row>133</xdr:row>
      <xdr:rowOff>0</xdr:rowOff>
    </xdr:from>
    <xdr:to>
      <xdr:col>15</xdr:col>
      <xdr:colOff>0</xdr:colOff>
      <xdr:row>133</xdr:row>
      <xdr:rowOff>0</xdr:rowOff>
    </xdr:to>
    <xdr:sp>
      <xdr:nvSpPr>
        <xdr:cNvPr id="7" name="Rectangle 18"/>
        <xdr:cNvSpPr>
          <a:spLocks/>
        </xdr:cNvSpPr>
      </xdr:nvSpPr>
      <xdr:spPr>
        <a:xfrm>
          <a:off x="5924550" y="33270825"/>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88</xdr:row>
      <xdr:rowOff>9525</xdr:rowOff>
    </xdr:from>
    <xdr:to>
      <xdr:col>11</xdr:col>
      <xdr:colOff>438150</xdr:colOff>
      <xdr:row>88</xdr:row>
      <xdr:rowOff>219075</xdr:rowOff>
    </xdr:to>
    <xdr:grpSp>
      <xdr:nvGrpSpPr>
        <xdr:cNvPr id="8" name="Group 21"/>
        <xdr:cNvGrpSpPr>
          <a:grpSpLocks/>
        </xdr:cNvGrpSpPr>
      </xdr:nvGrpSpPr>
      <xdr:grpSpPr>
        <a:xfrm>
          <a:off x="3524250" y="22631400"/>
          <a:ext cx="1181100" cy="209550"/>
          <a:chOff x="474" y="4295"/>
          <a:chExt cx="160" cy="28"/>
        </a:xfrm>
        <a:solidFill>
          <a:srgbClr val="FFFFFF"/>
        </a:solidFill>
      </xdr:grpSpPr>
      <xdr:pic>
        <xdr:nvPicPr>
          <xdr:cNvPr id="9" name="OptionButton3"/>
          <xdr:cNvPicPr preferRelativeResize="1">
            <a:picLocks noChangeAspect="1"/>
          </xdr:cNvPicPr>
        </xdr:nvPicPr>
        <xdr:blipFill>
          <a:blip r:embed="rId1"/>
          <a:stretch>
            <a:fillRect/>
          </a:stretch>
        </xdr:blipFill>
        <xdr:spPr>
          <a:xfrm>
            <a:off x="474" y="4295"/>
            <a:ext cx="79" cy="28"/>
          </a:xfrm>
          <a:prstGeom prst="rect">
            <a:avLst/>
          </a:prstGeom>
          <a:noFill/>
          <a:ln w="9525" cmpd="sng">
            <a:noFill/>
          </a:ln>
        </xdr:spPr>
      </xdr:pic>
      <xdr:pic>
        <xdr:nvPicPr>
          <xdr:cNvPr id="10" name="OptionButton4"/>
          <xdr:cNvPicPr preferRelativeResize="1">
            <a:picLocks noChangeAspect="1"/>
          </xdr:cNvPicPr>
        </xdr:nvPicPr>
        <xdr:blipFill>
          <a:blip r:embed="rId2"/>
          <a:stretch>
            <a:fillRect/>
          </a:stretch>
        </xdr:blipFill>
        <xdr:spPr>
          <a:xfrm>
            <a:off x="559" y="4296"/>
            <a:ext cx="75" cy="27"/>
          </a:xfrm>
          <a:prstGeom prst="rect">
            <a:avLst/>
          </a:prstGeom>
          <a:noFill/>
          <a:ln w="9525" cmpd="sng">
            <a:noFill/>
          </a:ln>
        </xdr:spPr>
      </xdr:pic>
    </xdr:grpSp>
    <xdr:clientData/>
  </xdr:twoCellAnchor>
  <xdr:twoCellAnchor editAs="oneCell">
    <xdr:from>
      <xdr:col>0</xdr:col>
      <xdr:colOff>47625</xdr:colOff>
      <xdr:row>127</xdr:row>
      <xdr:rowOff>57150</xdr:rowOff>
    </xdr:from>
    <xdr:to>
      <xdr:col>3</xdr:col>
      <xdr:colOff>85725</xdr:colOff>
      <xdr:row>127</xdr:row>
      <xdr:rowOff>457200</xdr:rowOff>
    </xdr:to>
    <xdr:pic>
      <xdr:nvPicPr>
        <xdr:cNvPr id="11" name="Picture 37"/>
        <xdr:cNvPicPr preferRelativeResize="1">
          <a:picLocks noChangeAspect="1"/>
        </xdr:cNvPicPr>
      </xdr:nvPicPr>
      <xdr:blipFill>
        <a:blip r:embed="rId3"/>
        <a:stretch>
          <a:fillRect/>
        </a:stretch>
      </xdr:blipFill>
      <xdr:spPr>
        <a:xfrm>
          <a:off x="47625" y="31365825"/>
          <a:ext cx="1266825" cy="400050"/>
        </a:xfrm>
        <a:prstGeom prst="rect">
          <a:avLst/>
        </a:prstGeom>
        <a:noFill/>
        <a:ln w="9525" cmpd="sng">
          <a:noFill/>
        </a:ln>
      </xdr:spPr>
    </xdr:pic>
    <xdr:clientData/>
  </xdr:twoCellAnchor>
  <xdr:twoCellAnchor editAs="oneCell">
    <xdr:from>
      <xdr:col>0</xdr:col>
      <xdr:colOff>0</xdr:colOff>
      <xdr:row>80</xdr:row>
      <xdr:rowOff>28575</xdr:rowOff>
    </xdr:from>
    <xdr:to>
      <xdr:col>3</xdr:col>
      <xdr:colOff>219075</xdr:colOff>
      <xdr:row>80</xdr:row>
      <xdr:rowOff>476250</xdr:rowOff>
    </xdr:to>
    <xdr:pic>
      <xdr:nvPicPr>
        <xdr:cNvPr id="12" name="Picture 38"/>
        <xdr:cNvPicPr preferRelativeResize="1">
          <a:picLocks noChangeAspect="1"/>
        </xdr:cNvPicPr>
      </xdr:nvPicPr>
      <xdr:blipFill>
        <a:blip r:embed="rId3"/>
        <a:stretch>
          <a:fillRect/>
        </a:stretch>
      </xdr:blipFill>
      <xdr:spPr>
        <a:xfrm>
          <a:off x="0" y="20764500"/>
          <a:ext cx="1447800" cy="447675"/>
        </a:xfrm>
        <a:prstGeom prst="rect">
          <a:avLst/>
        </a:prstGeom>
        <a:noFill/>
        <a:ln w="9525" cmpd="sng">
          <a:noFill/>
        </a:ln>
      </xdr:spPr>
    </xdr:pic>
    <xdr:clientData/>
  </xdr:twoCellAnchor>
  <xdr:twoCellAnchor>
    <xdr:from>
      <xdr:col>0</xdr:col>
      <xdr:colOff>57150</xdr:colOff>
      <xdr:row>86</xdr:row>
      <xdr:rowOff>19050</xdr:rowOff>
    </xdr:from>
    <xdr:to>
      <xdr:col>4</xdr:col>
      <xdr:colOff>142875</xdr:colOff>
      <xdr:row>86</xdr:row>
      <xdr:rowOff>238125</xdr:rowOff>
    </xdr:to>
    <xdr:grpSp>
      <xdr:nvGrpSpPr>
        <xdr:cNvPr id="13" name="Group 40"/>
        <xdr:cNvGrpSpPr>
          <a:grpSpLocks/>
        </xdr:cNvGrpSpPr>
      </xdr:nvGrpSpPr>
      <xdr:grpSpPr>
        <a:xfrm>
          <a:off x="57150" y="22231350"/>
          <a:ext cx="1724025" cy="219075"/>
          <a:chOff x="6" y="3432"/>
          <a:chExt cx="181" cy="23"/>
        </a:xfrm>
        <a:solidFill>
          <a:srgbClr val="FFFFFF"/>
        </a:solidFill>
      </xdr:grpSpPr>
      <xdr:pic>
        <xdr:nvPicPr>
          <xdr:cNvPr id="14" name="CheckBox1"/>
          <xdr:cNvPicPr preferRelativeResize="1">
            <a:picLocks noChangeAspect="1"/>
          </xdr:cNvPicPr>
        </xdr:nvPicPr>
        <xdr:blipFill>
          <a:blip r:embed="rId4"/>
          <a:stretch>
            <a:fillRect/>
          </a:stretch>
        </xdr:blipFill>
        <xdr:spPr>
          <a:xfrm>
            <a:off x="6" y="3432"/>
            <a:ext cx="73" cy="23"/>
          </a:xfrm>
          <a:prstGeom prst="rect">
            <a:avLst/>
          </a:prstGeom>
          <a:noFill/>
          <a:ln w="9525" cmpd="sng">
            <a:noFill/>
          </a:ln>
        </xdr:spPr>
      </xdr:pic>
      <xdr:pic>
        <xdr:nvPicPr>
          <xdr:cNvPr id="15" name="CheckBox2"/>
          <xdr:cNvPicPr preferRelativeResize="1">
            <a:picLocks noChangeAspect="1"/>
          </xdr:cNvPicPr>
        </xdr:nvPicPr>
        <xdr:blipFill>
          <a:blip r:embed="rId5"/>
          <a:stretch>
            <a:fillRect/>
          </a:stretch>
        </xdr:blipFill>
        <xdr:spPr>
          <a:xfrm>
            <a:off x="100" y="3432"/>
            <a:ext cx="87" cy="23"/>
          </a:xfrm>
          <a:prstGeom prst="rect">
            <a:avLst/>
          </a:prstGeom>
          <a:noFill/>
          <a:ln w="9525" cmpd="sng">
            <a:noFill/>
          </a:ln>
        </xdr:spPr>
      </xdr:pic>
    </xdr:grpSp>
    <xdr:clientData/>
  </xdr:twoCellAnchor>
  <xdr:twoCellAnchor>
    <xdr:from>
      <xdr:col>0</xdr:col>
      <xdr:colOff>47625</xdr:colOff>
      <xdr:row>116</xdr:row>
      <xdr:rowOff>0</xdr:rowOff>
    </xdr:from>
    <xdr:to>
      <xdr:col>17</xdr:col>
      <xdr:colOff>752475</xdr:colOff>
      <xdr:row>125</xdr:row>
      <xdr:rowOff>485775</xdr:rowOff>
    </xdr:to>
    <xdr:sp fLocksText="0">
      <xdr:nvSpPr>
        <xdr:cNvPr id="16" name="TextBox 48"/>
        <xdr:cNvSpPr txBox="1">
          <a:spLocks noChangeArrowheads="1"/>
        </xdr:cNvSpPr>
      </xdr:nvSpPr>
      <xdr:spPr>
        <a:xfrm>
          <a:off x="47625" y="28146375"/>
          <a:ext cx="7448550" cy="2743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190500</xdr:colOff>
      <xdr:row>34</xdr:row>
      <xdr:rowOff>19050</xdr:rowOff>
    </xdr:from>
    <xdr:to>
      <xdr:col>12</xdr:col>
      <xdr:colOff>295275</xdr:colOff>
      <xdr:row>34</xdr:row>
      <xdr:rowOff>133350</xdr:rowOff>
    </xdr:to>
    <xdr:sp>
      <xdr:nvSpPr>
        <xdr:cNvPr id="17" name="Rectangle 54"/>
        <xdr:cNvSpPr>
          <a:spLocks/>
        </xdr:cNvSpPr>
      </xdr:nvSpPr>
      <xdr:spPr>
        <a:xfrm>
          <a:off x="5048250" y="78676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34</xdr:row>
      <xdr:rowOff>19050</xdr:rowOff>
    </xdr:from>
    <xdr:to>
      <xdr:col>15</xdr:col>
      <xdr:colOff>85725</xdr:colOff>
      <xdr:row>34</xdr:row>
      <xdr:rowOff>133350</xdr:rowOff>
    </xdr:to>
    <xdr:sp>
      <xdr:nvSpPr>
        <xdr:cNvPr id="18" name="Rectangle 55"/>
        <xdr:cNvSpPr>
          <a:spLocks/>
        </xdr:cNvSpPr>
      </xdr:nvSpPr>
      <xdr:spPr>
        <a:xfrm>
          <a:off x="6029325" y="78676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38</xdr:row>
      <xdr:rowOff>19050</xdr:rowOff>
    </xdr:from>
    <xdr:to>
      <xdr:col>11</xdr:col>
      <xdr:colOff>304800</xdr:colOff>
      <xdr:row>38</xdr:row>
      <xdr:rowOff>133350</xdr:rowOff>
    </xdr:to>
    <xdr:sp>
      <xdr:nvSpPr>
        <xdr:cNvPr id="19" name="Rectangle 56"/>
        <xdr:cNvSpPr>
          <a:spLocks/>
        </xdr:cNvSpPr>
      </xdr:nvSpPr>
      <xdr:spPr>
        <a:xfrm>
          <a:off x="4457700" y="8543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38</xdr:row>
      <xdr:rowOff>19050</xdr:rowOff>
    </xdr:from>
    <xdr:to>
      <xdr:col>12</xdr:col>
      <xdr:colOff>295275</xdr:colOff>
      <xdr:row>38</xdr:row>
      <xdr:rowOff>133350</xdr:rowOff>
    </xdr:to>
    <xdr:sp>
      <xdr:nvSpPr>
        <xdr:cNvPr id="20" name="Rectangle 57"/>
        <xdr:cNvSpPr>
          <a:spLocks/>
        </xdr:cNvSpPr>
      </xdr:nvSpPr>
      <xdr:spPr>
        <a:xfrm>
          <a:off x="5038725" y="8543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38</xdr:row>
      <xdr:rowOff>19050</xdr:rowOff>
    </xdr:from>
    <xdr:to>
      <xdr:col>15</xdr:col>
      <xdr:colOff>95250</xdr:colOff>
      <xdr:row>38</xdr:row>
      <xdr:rowOff>133350</xdr:rowOff>
    </xdr:to>
    <xdr:sp>
      <xdr:nvSpPr>
        <xdr:cNvPr id="21" name="Rectangle 58"/>
        <xdr:cNvSpPr>
          <a:spLocks/>
        </xdr:cNvSpPr>
      </xdr:nvSpPr>
      <xdr:spPr>
        <a:xfrm>
          <a:off x="6038850" y="8543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43</xdr:row>
      <xdr:rowOff>19050</xdr:rowOff>
    </xdr:from>
    <xdr:to>
      <xdr:col>15</xdr:col>
      <xdr:colOff>85725</xdr:colOff>
      <xdr:row>43</xdr:row>
      <xdr:rowOff>133350</xdr:rowOff>
    </xdr:to>
    <xdr:sp>
      <xdr:nvSpPr>
        <xdr:cNvPr id="22" name="Rectangle 59"/>
        <xdr:cNvSpPr>
          <a:spLocks/>
        </xdr:cNvSpPr>
      </xdr:nvSpPr>
      <xdr:spPr>
        <a:xfrm>
          <a:off x="6029325" y="92202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43</xdr:row>
      <xdr:rowOff>19050</xdr:rowOff>
    </xdr:from>
    <xdr:to>
      <xdr:col>12</xdr:col>
      <xdr:colOff>295275</xdr:colOff>
      <xdr:row>43</xdr:row>
      <xdr:rowOff>133350</xdr:rowOff>
    </xdr:to>
    <xdr:sp>
      <xdr:nvSpPr>
        <xdr:cNvPr id="23" name="Rectangle 60"/>
        <xdr:cNvSpPr>
          <a:spLocks/>
        </xdr:cNvSpPr>
      </xdr:nvSpPr>
      <xdr:spPr>
        <a:xfrm>
          <a:off x="5038725" y="922020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276225</xdr:colOff>
      <xdr:row>0</xdr:row>
      <xdr:rowOff>38100</xdr:rowOff>
    </xdr:from>
    <xdr:to>
      <xdr:col>4</xdr:col>
      <xdr:colOff>142875</xdr:colOff>
      <xdr:row>2</xdr:row>
      <xdr:rowOff>114300</xdr:rowOff>
    </xdr:to>
    <xdr:pic>
      <xdr:nvPicPr>
        <xdr:cNvPr id="24" name="Picture 61"/>
        <xdr:cNvPicPr preferRelativeResize="1">
          <a:picLocks noChangeAspect="1"/>
        </xdr:cNvPicPr>
      </xdr:nvPicPr>
      <xdr:blipFill>
        <a:blip r:embed="rId3"/>
        <a:stretch>
          <a:fillRect/>
        </a:stretch>
      </xdr:blipFill>
      <xdr:spPr>
        <a:xfrm>
          <a:off x="276225" y="38100"/>
          <a:ext cx="1504950" cy="476250"/>
        </a:xfrm>
        <a:prstGeom prst="rect">
          <a:avLst/>
        </a:prstGeom>
        <a:noFill/>
        <a:ln w="9525" cmpd="sng">
          <a:noFill/>
        </a:ln>
      </xdr:spPr>
    </xdr:pic>
    <xdr:clientData/>
  </xdr:twoCellAnchor>
  <xdr:twoCellAnchor editAs="oneCell">
    <xdr:from>
      <xdr:col>0</xdr:col>
      <xdr:colOff>0</xdr:colOff>
      <xdr:row>49</xdr:row>
      <xdr:rowOff>0</xdr:rowOff>
    </xdr:from>
    <xdr:to>
      <xdr:col>3</xdr:col>
      <xdr:colOff>381000</xdr:colOff>
      <xdr:row>51</xdr:row>
      <xdr:rowOff>0</xdr:rowOff>
    </xdr:to>
    <xdr:pic>
      <xdr:nvPicPr>
        <xdr:cNvPr id="25" name="Picture 62"/>
        <xdr:cNvPicPr preferRelativeResize="1">
          <a:picLocks noChangeAspect="1"/>
        </xdr:cNvPicPr>
      </xdr:nvPicPr>
      <xdr:blipFill>
        <a:blip r:embed="rId3"/>
        <a:stretch>
          <a:fillRect/>
        </a:stretch>
      </xdr:blipFill>
      <xdr:spPr>
        <a:xfrm>
          <a:off x="0" y="10496550"/>
          <a:ext cx="1609725" cy="514350"/>
        </a:xfrm>
        <a:prstGeom prst="rect">
          <a:avLst/>
        </a:prstGeom>
        <a:noFill/>
        <a:ln w="9525" cmpd="sng">
          <a:noFill/>
        </a:ln>
      </xdr:spPr>
    </xdr:pic>
    <xdr:clientData/>
  </xdr:twoCellAnchor>
  <xdr:twoCellAnchor>
    <xdr:from>
      <xdr:col>4</xdr:col>
      <xdr:colOff>219075</xdr:colOff>
      <xdr:row>31</xdr:row>
      <xdr:rowOff>28575</xdr:rowOff>
    </xdr:from>
    <xdr:to>
      <xdr:col>14</xdr:col>
      <xdr:colOff>171450</xdr:colOff>
      <xdr:row>32</xdr:row>
      <xdr:rowOff>38100</xdr:rowOff>
    </xdr:to>
    <xdr:grpSp>
      <xdr:nvGrpSpPr>
        <xdr:cNvPr id="26" name="Group 63"/>
        <xdr:cNvGrpSpPr>
          <a:grpSpLocks/>
        </xdr:cNvGrpSpPr>
      </xdr:nvGrpSpPr>
      <xdr:grpSpPr>
        <a:xfrm>
          <a:off x="1857375" y="7058025"/>
          <a:ext cx="3895725" cy="209550"/>
          <a:chOff x="195" y="741"/>
          <a:chExt cx="409" cy="22"/>
        </a:xfrm>
        <a:solidFill>
          <a:srgbClr val="FFFFFF"/>
        </a:solidFill>
      </xdr:grpSpPr>
      <xdr:pic>
        <xdr:nvPicPr>
          <xdr:cNvPr id="27" name="OptionButton1"/>
          <xdr:cNvPicPr preferRelativeResize="1">
            <a:picLocks noChangeAspect="1"/>
          </xdr:cNvPicPr>
        </xdr:nvPicPr>
        <xdr:blipFill>
          <a:blip r:embed="rId6"/>
          <a:stretch>
            <a:fillRect/>
          </a:stretch>
        </xdr:blipFill>
        <xdr:spPr>
          <a:xfrm>
            <a:off x="195" y="741"/>
            <a:ext cx="39" cy="22"/>
          </a:xfrm>
          <a:prstGeom prst="rect">
            <a:avLst/>
          </a:prstGeom>
          <a:noFill/>
          <a:ln w="9525" cmpd="sng">
            <a:noFill/>
          </a:ln>
        </xdr:spPr>
      </xdr:pic>
      <xdr:pic>
        <xdr:nvPicPr>
          <xdr:cNvPr id="28" name="OptionButton2"/>
          <xdr:cNvPicPr preferRelativeResize="1">
            <a:picLocks noChangeAspect="1"/>
          </xdr:cNvPicPr>
        </xdr:nvPicPr>
        <xdr:blipFill>
          <a:blip r:embed="rId7"/>
          <a:stretch>
            <a:fillRect/>
          </a:stretch>
        </xdr:blipFill>
        <xdr:spPr>
          <a:xfrm>
            <a:off x="243" y="741"/>
            <a:ext cx="361" cy="22"/>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tp://ftp.odot.state.or.us/techserv/construction/Construction%20Forms/1169W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d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1">
        <row r="4">
          <cell r="A4" t="str">
            <v>1a</v>
          </cell>
        </row>
        <row r="5">
          <cell r="A5" t="str">
            <v>1b</v>
          </cell>
        </row>
        <row r="8">
          <cell r="A8" t="str">
            <v>1c</v>
          </cell>
        </row>
        <row r="12">
          <cell r="A12" t="str">
            <v>1d</v>
          </cell>
        </row>
        <row r="13">
          <cell r="A13" t="str">
            <v>1e</v>
          </cell>
        </row>
        <row r="15">
          <cell r="A15" t="str">
            <v>1f</v>
          </cell>
        </row>
        <row r="17">
          <cell r="A17" t="str">
            <v>1g</v>
          </cell>
        </row>
        <row r="19">
          <cell r="A19" t="str">
            <v>1h</v>
          </cell>
        </row>
        <row r="22">
          <cell r="A22" t="str">
            <v>1i</v>
          </cell>
        </row>
        <row r="23">
          <cell r="A23" t="str">
            <v>1j</v>
          </cell>
        </row>
        <row r="24">
          <cell r="A24" t="str">
            <v>1k</v>
          </cell>
        </row>
        <row r="26">
          <cell r="A26" t="str">
            <v>1l</v>
          </cell>
        </row>
        <row r="30">
          <cell r="A30" t="str">
            <v>1m</v>
          </cell>
        </row>
        <row r="32">
          <cell r="A32" t="str">
            <v>1n</v>
          </cell>
        </row>
        <row r="34">
          <cell r="A34">
            <v>2</v>
          </cell>
        </row>
        <row r="35">
          <cell r="A35">
            <v>3</v>
          </cell>
        </row>
        <row r="36">
          <cell r="A36">
            <v>4</v>
          </cell>
        </row>
        <row r="39">
          <cell r="A39" t="str">
            <v>4a</v>
          </cell>
        </row>
        <row r="40">
          <cell r="A40" t="str">
            <v>4b</v>
          </cell>
        </row>
        <row r="41">
          <cell r="A41" t="str">
            <v>4c</v>
          </cell>
        </row>
        <row r="42">
          <cell r="A42">
            <v>5</v>
          </cell>
        </row>
        <row r="43">
          <cell r="A43">
            <v>6</v>
          </cell>
        </row>
        <row r="44">
          <cell r="A44">
            <v>7</v>
          </cell>
        </row>
        <row r="45">
          <cell r="A45">
            <v>8</v>
          </cell>
        </row>
        <row r="46">
          <cell r="A46" t="str">
            <v>8a</v>
          </cell>
        </row>
        <row r="47">
          <cell r="A47" t="str">
            <v>8b</v>
          </cell>
        </row>
        <row r="48">
          <cell r="A48">
            <v>9</v>
          </cell>
        </row>
        <row r="51">
          <cell r="A51" t="str">
            <v>9a</v>
          </cell>
        </row>
        <row r="52">
          <cell r="A52" t="str">
            <v>9b</v>
          </cell>
        </row>
        <row r="53">
          <cell r="A53">
            <v>10</v>
          </cell>
        </row>
        <row r="54">
          <cell r="A54">
            <v>11</v>
          </cell>
        </row>
        <row r="55">
          <cell r="A55">
            <v>12</v>
          </cell>
        </row>
        <row r="56">
          <cell r="A5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73"/>
  <sheetViews>
    <sheetView zoomScale="75" zoomScaleNormal="75" workbookViewId="0" topLeftCell="A1">
      <selection activeCell="B12" sqref="B12"/>
    </sheetView>
  </sheetViews>
  <sheetFormatPr defaultColWidth="9.140625" defaultRowHeight="12.75"/>
  <cols>
    <col min="1" max="1" width="9.140625" style="2" customWidth="1"/>
    <col min="2" max="2" width="34.8515625" style="2" customWidth="1"/>
    <col min="3" max="3" width="51.7109375" style="2" customWidth="1"/>
    <col min="4" max="16384" width="9.140625" style="1" customWidth="1"/>
  </cols>
  <sheetData>
    <row r="1" spans="1:3" ht="29.25" customHeight="1" thickBot="1">
      <c r="A1" s="3" t="s">
        <v>47</v>
      </c>
      <c r="B1" s="3" t="s">
        <v>48</v>
      </c>
      <c r="C1" s="3" t="s">
        <v>49</v>
      </c>
    </row>
    <row r="2" spans="1:3" ht="27" thickBot="1" thickTop="1">
      <c r="A2" s="6">
        <v>0</v>
      </c>
      <c r="B2" s="7" t="s">
        <v>50</v>
      </c>
      <c r="C2" s="7" t="s">
        <v>51</v>
      </c>
    </row>
    <row r="3" spans="1:3" ht="13.5" thickBot="1">
      <c r="A3" s="6">
        <v>1</v>
      </c>
      <c r="B3" s="7" t="s">
        <v>52</v>
      </c>
      <c r="C3" s="7" t="s">
        <v>109</v>
      </c>
    </row>
    <row r="4" spans="1:3" ht="27" thickBot="1">
      <c r="A4" s="6" t="s">
        <v>53</v>
      </c>
      <c r="B4" s="7" t="s">
        <v>62</v>
      </c>
      <c r="C4" s="7" t="s">
        <v>110</v>
      </c>
    </row>
    <row r="5" spans="1:3" ht="12.75">
      <c r="A5" s="142" t="s">
        <v>54</v>
      </c>
      <c r="B5" s="144" t="s">
        <v>111</v>
      </c>
      <c r="C5" s="14" t="s">
        <v>146</v>
      </c>
    </row>
    <row r="6" spans="1:3" ht="12.75">
      <c r="A6" s="146"/>
      <c r="B6" s="147"/>
      <c r="C6" s="14" t="s">
        <v>147</v>
      </c>
    </row>
    <row r="7" spans="1:3" ht="13.5" thickBot="1">
      <c r="A7" s="143"/>
      <c r="B7" s="145"/>
      <c r="C7" s="15" t="s">
        <v>148</v>
      </c>
    </row>
    <row r="8" spans="1:3" ht="12.75" customHeight="1">
      <c r="A8" s="142" t="s">
        <v>55</v>
      </c>
      <c r="B8" s="144" t="s">
        <v>112</v>
      </c>
      <c r="C8" s="14" t="s">
        <v>149</v>
      </c>
    </row>
    <row r="9" spans="1:3" ht="12.75">
      <c r="A9" s="146"/>
      <c r="B9" s="147"/>
      <c r="C9" s="14" t="s">
        <v>150</v>
      </c>
    </row>
    <row r="10" spans="1:3" ht="12.75">
      <c r="A10" s="146"/>
      <c r="B10" s="147"/>
      <c r="C10" s="14" t="s">
        <v>151</v>
      </c>
    </row>
    <row r="11" spans="1:3" ht="13.5" thickBot="1">
      <c r="A11" s="143"/>
      <c r="B11" s="145"/>
      <c r="C11" s="14" t="s">
        <v>152</v>
      </c>
    </row>
    <row r="12" spans="1:3" ht="27" thickBot="1">
      <c r="A12" s="6" t="s">
        <v>56</v>
      </c>
      <c r="B12" s="13" t="s">
        <v>113</v>
      </c>
      <c r="C12" s="12" t="s">
        <v>153</v>
      </c>
    </row>
    <row r="13" spans="1:3" ht="12.75">
      <c r="A13" s="142" t="s">
        <v>57</v>
      </c>
      <c r="B13" s="144" t="s">
        <v>114</v>
      </c>
      <c r="C13" s="11" t="s">
        <v>154</v>
      </c>
    </row>
    <row r="14" spans="1:3" ht="13.5" thickBot="1">
      <c r="A14" s="143"/>
      <c r="B14" s="145"/>
      <c r="C14" s="12" t="s">
        <v>155</v>
      </c>
    </row>
    <row r="15" spans="1:3" ht="12.75">
      <c r="A15" s="142" t="s">
        <v>58</v>
      </c>
      <c r="B15" s="144" t="s">
        <v>115</v>
      </c>
      <c r="C15" s="11" t="s">
        <v>156</v>
      </c>
    </row>
    <row r="16" spans="1:3" ht="12.75" customHeight="1" thickBot="1">
      <c r="A16" s="143"/>
      <c r="B16" s="145"/>
      <c r="C16" s="12" t="s">
        <v>157</v>
      </c>
    </row>
    <row r="17" spans="1:3" ht="12.75">
      <c r="A17" s="142" t="s">
        <v>59</v>
      </c>
      <c r="B17" s="144" t="s">
        <v>116</v>
      </c>
      <c r="C17" s="11" t="s">
        <v>158</v>
      </c>
    </row>
    <row r="18" spans="1:3" ht="13.5" thickBot="1">
      <c r="A18" s="143"/>
      <c r="B18" s="145"/>
      <c r="C18" s="12" t="s">
        <v>159</v>
      </c>
    </row>
    <row r="19" spans="1:3" ht="12.75">
      <c r="A19" s="142" t="s">
        <v>60</v>
      </c>
      <c r="B19" s="144" t="s">
        <v>117</v>
      </c>
      <c r="C19" s="11" t="s">
        <v>160</v>
      </c>
    </row>
    <row r="20" spans="1:3" ht="12.75">
      <c r="A20" s="146"/>
      <c r="B20" s="147"/>
      <c r="C20" s="11" t="s">
        <v>161</v>
      </c>
    </row>
    <row r="21" spans="1:3" ht="13.5" thickBot="1">
      <c r="A21" s="143"/>
      <c r="B21" s="145"/>
      <c r="C21" s="12" t="s">
        <v>162</v>
      </c>
    </row>
    <row r="22" spans="1:3" ht="25.5" customHeight="1" thickBot="1">
      <c r="A22" s="6" t="s">
        <v>61</v>
      </c>
      <c r="B22" s="7" t="s">
        <v>118</v>
      </c>
      <c r="C22" s="12" t="s">
        <v>163</v>
      </c>
    </row>
    <row r="23" spans="1:3" ht="39.75" thickBot="1">
      <c r="A23" s="6" t="s">
        <v>119</v>
      </c>
      <c r="B23" s="7" t="s">
        <v>120</v>
      </c>
      <c r="C23" s="12" t="s">
        <v>164</v>
      </c>
    </row>
    <row r="24" spans="1:3" ht="39">
      <c r="A24" s="142" t="s">
        <v>121</v>
      </c>
      <c r="B24" s="144" t="s">
        <v>122</v>
      </c>
      <c r="C24" s="11" t="s">
        <v>165</v>
      </c>
    </row>
    <row r="25" spans="1:3" ht="13.5" thickBot="1">
      <c r="A25" s="143"/>
      <c r="B25" s="145"/>
      <c r="C25" s="12" t="s">
        <v>166</v>
      </c>
    </row>
    <row r="26" spans="1:3" ht="25.5" customHeight="1">
      <c r="A26" s="142" t="s">
        <v>123</v>
      </c>
      <c r="B26" s="144" t="s">
        <v>124</v>
      </c>
      <c r="C26" s="11" t="s">
        <v>167</v>
      </c>
    </row>
    <row r="27" spans="1:3" ht="12.75">
      <c r="A27" s="146"/>
      <c r="B27" s="147"/>
      <c r="C27" s="11" t="s">
        <v>168</v>
      </c>
    </row>
    <row r="28" spans="1:3" ht="12.75">
      <c r="A28" s="146"/>
      <c r="B28" s="147"/>
      <c r="C28" s="11" t="s">
        <v>169</v>
      </c>
    </row>
    <row r="29" spans="1:3" ht="13.5" thickBot="1">
      <c r="A29" s="143"/>
      <c r="B29" s="145"/>
      <c r="C29" s="12" t="s">
        <v>170</v>
      </c>
    </row>
    <row r="30" spans="1:3" ht="12.75">
      <c r="A30" s="142" t="s">
        <v>125</v>
      </c>
      <c r="B30" s="144" t="s">
        <v>126</v>
      </c>
      <c r="C30" s="11" t="s">
        <v>171</v>
      </c>
    </row>
    <row r="31" spans="1:3" ht="13.5" thickBot="1">
      <c r="A31" s="143"/>
      <c r="B31" s="145"/>
      <c r="C31" s="12" t="s">
        <v>172</v>
      </c>
    </row>
    <row r="32" spans="1:3" ht="12.75" customHeight="1">
      <c r="A32" s="142" t="s">
        <v>127</v>
      </c>
      <c r="B32" s="144" t="s">
        <v>128</v>
      </c>
      <c r="C32" s="11" t="s">
        <v>173</v>
      </c>
    </row>
    <row r="33" spans="1:3" ht="13.5" thickBot="1">
      <c r="A33" s="143"/>
      <c r="B33" s="145"/>
      <c r="C33" s="12" t="s">
        <v>174</v>
      </c>
    </row>
    <row r="34" spans="1:3" ht="27" thickBot="1">
      <c r="A34" s="6">
        <v>2</v>
      </c>
      <c r="B34" s="7" t="s">
        <v>129</v>
      </c>
      <c r="C34" s="12" t="s">
        <v>175</v>
      </c>
    </row>
    <row r="35" spans="1:3" ht="27" thickBot="1">
      <c r="A35" s="6">
        <v>3</v>
      </c>
      <c r="B35" s="7" t="s">
        <v>19</v>
      </c>
      <c r="C35" s="12" t="s">
        <v>176</v>
      </c>
    </row>
    <row r="36" spans="1:3" ht="12.75" customHeight="1">
      <c r="A36" s="142">
        <v>4</v>
      </c>
      <c r="B36" s="144" t="s">
        <v>63</v>
      </c>
      <c r="C36" s="8"/>
    </row>
    <row r="37" spans="1:3" ht="12.75">
      <c r="A37" s="146"/>
      <c r="B37" s="147"/>
      <c r="C37" s="8"/>
    </row>
    <row r="38" spans="1:3" ht="13.5" thickBot="1">
      <c r="A38" s="143"/>
      <c r="B38" s="145"/>
      <c r="C38" s="9" t="s">
        <v>130</v>
      </c>
    </row>
    <row r="39" spans="1:3" ht="13.5" thickBot="1">
      <c r="A39" s="6" t="s">
        <v>131</v>
      </c>
      <c r="B39" s="7" t="s">
        <v>132</v>
      </c>
      <c r="C39" s="12" t="s">
        <v>151</v>
      </c>
    </row>
    <row r="40" spans="1:3" ht="27" thickBot="1">
      <c r="A40" s="6" t="s">
        <v>133</v>
      </c>
      <c r="B40" s="7" t="s">
        <v>134</v>
      </c>
      <c r="C40" s="12" t="s">
        <v>177</v>
      </c>
    </row>
    <row r="41" spans="1:3" ht="13.5" thickBot="1">
      <c r="A41" s="6" t="s">
        <v>135</v>
      </c>
      <c r="B41" s="7" t="s">
        <v>136</v>
      </c>
      <c r="C41" s="7"/>
    </row>
    <row r="42" spans="1:3" ht="27" thickBot="1">
      <c r="A42" s="6">
        <v>5</v>
      </c>
      <c r="B42" s="7" t="s">
        <v>137</v>
      </c>
      <c r="C42" s="12" t="s">
        <v>178</v>
      </c>
    </row>
    <row r="43" spans="1:3" ht="13.5" thickBot="1">
      <c r="A43" s="6">
        <v>6</v>
      </c>
      <c r="B43" s="7" t="s">
        <v>20</v>
      </c>
      <c r="C43" s="7"/>
    </row>
    <row r="44" spans="1:3" ht="39.75" thickBot="1">
      <c r="A44" s="6">
        <v>7</v>
      </c>
      <c r="B44" s="7" t="s">
        <v>21</v>
      </c>
      <c r="C44" s="12" t="s">
        <v>179</v>
      </c>
    </row>
    <row r="45" spans="1:3" ht="12.75" customHeight="1" thickBot="1">
      <c r="A45" s="6">
        <v>8</v>
      </c>
      <c r="B45" s="7" t="s">
        <v>22</v>
      </c>
      <c r="C45" s="7" t="s">
        <v>138</v>
      </c>
    </row>
    <row r="46" spans="1:3" ht="27" thickBot="1">
      <c r="A46" s="6" t="s">
        <v>64</v>
      </c>
      <c r="B46" s="7" t="s">
        <v>139</v>
      </c>
      <c r="C46" s="7"/>
    </row>
    <row r="47" spans="1:3" ht="27" thickBot="1">
      <c r="A47" s="6" t="s">
        <v>140</v>
      </c>
      <c r="B47" s="7" t="s">
        <v>182</v>
      </c>
      <c r="C47" s="7"/>
    </row>
    <row r="48" spans="1:3" ht="12.75" customHeight="1">
      <c r="A48" s="142">
        <v>9</v>
      </c>
      <c r="B48" s="144" t="s">
        <v>65</v>
      </c>
      <c r="C48" s="8"/>
    </row>
    <row r="49" spans="1:3" ht="12.75" customHeight="1">
      <c r="A49" s="146"/>
      <c r="B49" s="147"/>
      <c r="C49" s="8"/>
    </row>
    <row r="50" spans="1:3" ht="13.5" thickBot="1">
      <c r="A50" s="143"/>
      <c r="B50" s="145"/>
      <c r="C50" s="9" t="s">
        <v>141</v>
      </c>
    </row>
    <row r="51" spans="1:3" ht="27" thickBot="1">
      <c r="A51" s="6" t="s">
        <v>66</v>
      </c>
      <c r="B51" s="7" t="s">
        <v>139</v>
      </c>
      <c r="C51" s="9"/>
    </row>
    <row r="52" spans="1:3" ht="27" thickBot="1">
      <c r="A52" s="6" t="s">
        <v>142</v>
      </c>
      <c r="B52" s="7" t="s">
        <v>67</v>
      </c>
      <c r="C52" s="7"/>
    </row>
    <row r="53" spans="1:3" ht="39.75" thickBot="1">
      <c r="A53" s="6">
        <v>10</v>
      </c>
      <c r="B53" s="7" t="s">
        <v>143</v>
      </c>
      <c r="C53" s="9"/>
    </row>
    <row r="54" spans="1:3" ht="40.5" customHeight="1" thickBot="1">
      <c r="A54" s="6">
        <v>11</v>
      </c>
      <c r="B54" s="7" t="s">
        <v>69</v>
      </c>
      <c r="C54" s="9"/>
    </row>
    <row r="55" spans="1:3" ht="27" thickBot="1">
      <c r="A55" s="6">
        <v>12</v>
      </c>
      <c r="B55" s="7" t="s">
        <v>68</v>
      </c>
      <c r="C55" s="12" t="s">
        <v>180</v>
      </c>
    </row>
    <row r="56" spans="1:3" ht="27" thickBot="1">
      <c r="A56" s="6">
        <v>13</v>
      </c>
      <c r="B56" s="7" t="s">
        <v>23</v>
      </c>
      <c r="C56" s="12" t="s">
        <v>181</v>
      </c>
    </row>
    <row r="59" spans="1:2" ht="12.75">
      <c r="A59" s="148" t="s">
        <v>144</v>
      </c>
      <c r="B59" s="148"/>
    </row>
    <row r="60" spans="1:2" ht="12.75">
      <c r="A60" s="149"/>
      <c r="B60" s="149"/>
    </row>
    <row r="61" spans="1:2" ht="15">
      <c r="A61" s="10" t="s">
        <v>70</v>
      </c>
      <c r="B61" s="10" t="s">
        <v>71</v>
      </c>
    </row>
    <row r="62" spans="1:2" ht="15">
      <c r="A62" s="10" t="s">
        <v>72</v>
      </c>
      <c r="B62" s="10" t="s">
        <v>73</v>
      </c>
    </row>
    <row r="63" spans="1:2" ht="15">
      <c r="A63" s="10" t="s">
        <v>74</v>
      </c>
      <c r="B63" s="10" t="s">
        <v>75</v>
      </c>
    </row>
    <row r="64" spans="1:2" ht="15">
      <c r="A64" s="10" t="s">
        <v>76</v>
      </c>
      <c r="B64" s="10" t="s">
        <v>77</v>
      </c>
    </row>
    <row r="65" spans="1:2" ht="15">
      <c r="A65" s="10" t="s">
        <v>78</v>
      </c>
      <c r="B65" s="10" t="s">
        <v>79</v>
      </c>
    </row>
    <row r="66" spans="1:2" ht="15">
      <c r="A66" s="10" t="s">
        <v>80</v>
      </c>
      <c r="B66" s="10" t="s">
        <v>81</v>
      </c>
    </row>
    <row r="67" spans="1:2" ht="15">
      <c r="A67" s="10" t="s">
        <v>82</v>
      </c>
      <c r="B67" s="10" t="s">
        <v>83</v>
      </c>
    </row>
    <row r="68" spans="1:2" ht="15">
      <c r="A68" s="10" t="s">
        <v>84</v>
      </c>
      <c r="B68" s="10" t="s">
        <v>85</v>
      </c>
    </row>
    <row r="69" spans="1:2" ht="15">
      <c r="A69" s="10" t="s">
        <v>88</v>
      </c>
      <c r="B69" s="10" t="s">
        <v>93</v>
      </c>
    </row>
    <row r="70" spans="1:2" ht="15">
      <c r="A70" s="10" t="s">
        <v>89</v>
      </c>
      <c r="B70" s="10" t="s">
        <v>91</v>
      </c>
    </row>
    <row r="71" spans="1:2" ht="15">
      <c r="A71" s="10" t="s">
        <v>90</v>
      </c>
      <c r="B71" s="10" t="s">
        <v>92</v>
      </c>
    </row>
    <row r="73" ht="12.75">
      <c r="A73" s="5"/>
    </row>
  </sheetData>
  <sheetProtection password="CC49" sheet="1" objects="1" scenarios="1"/>
  <mergeCells count="26">
    <mergeCell ref="A60:B60"/>
    <mergeCell ref="A24:A25"/>
    <mergeCell ref="B24:B25"/>
    <mergeCell ref="A26:A29"/>
    <mergeCell ref="B26:B29"/>
    <mergeCell ref="B48:B50"/>
    <mergeCell ref="A30:A31"/>
    <mergeCell ref="B30:B31"/>
    <mergeCell ref="A32:A33"/>
    <mergeCell ref="B32:B33"/>
    <mergeCell ref="A5:A7"/>
    <mergeCell ref="B5:B7"/>
    <mergeCell ref="A8:A11"/>
    <mergeCell ref="B8:B11"/>
    <mergeCell ref="A59:B59"/>
    <mergeCell ref="A36:A38"/>
    <mergeCell ref="B36:B38"/>
    <mergeCell ref="A48:A50"/>
    <mergeCell ref="A13:A14"/>
    <mergeCell ref="B13:B14"/>
    <mergeCell ref="A15:A16"/>
    <mergeCell ref="B15:B16"/>
    <mergeCell ref="A17:A18"/>
    <mergeCell ref="B17:B18"/>
    <mergeCell ref="A19:A21"/>
    <mergeCell ref="B19:B21"/>
  </mergeCells>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1"/>
  <dimension ref="A1:AQ157"/>
  <sheetViews>
    <sheetView showGridLines="0" tabSelected="1" workbookViewId="0" topLeftCell="A33">
      <selection activeCell="A42" sqref="A42"/>
    </sheetView>
  </sheetViews>
  <sheetFormatPr defaultColWidth="9.140625" defaultRowHeight="33" customHeight="1"/>
  <cols>
    <col min="1" max="1" width="7.7109375" style="28" customWidth="1"/>
    <col min="2" max="2" width="5.57421875" style="28" customWidth="1"/>
    <col min="3" max="3" width="5.140625" style="28" customWidth="1"/>
    <col min="4" max="4" width="6.140625" style="28" customWidth="1"/>
    <col min="5" max="5" width="6.28125" style="28" customWidth="1"/>
    <col min="6" max="7" width="5.7109375" style="28" customWidth="1"/>
    <col min="8" max="8" width="4.57421875" style="28" customWidth="1"/>
    <col min="9" max="9" width="4.8515625" style="28" customWidth="1"/>
    <col min="10" max="10" width="4.421875" style="28" customWidth="1"/>
    <col min="11" max="11" width="7.8515625" style="28" customWidth="1"/>
    <col min="12" max="12" width="8.8515625" style="28" customWidth="1"/>
    <col min="13" max="13" width="4.7109375" style="28" customWidth="1"/>
    <col min="14" max="14" width="6.140625" style="28" customWidth="1"/>
    <col min="15" max="15" width="7.140625" style="28" customWidth="1"/>
    <col min="16" max="16" width="6.28125" style="28" customWidth="1"/>
    <col min="17" max="17" width="4.00390625" style="28" customWidth="1"/>
    <col min="18" max="18" width="11.7109375" style="28" customWidth="1"/>
    <col min="19" max="16384" width="9.140625" style="24" customWidth="1"/>
  </cols>
  <sheetData>
    <row r="1" ht="9" customHeight="1">
      <c r="A1" s="27"/>
    </row>
    <row r="2" spans="2:18" ht="22.5" customHeight="1">
      <c r="B2" s="29"/>
      <c r="C2" s="29"/>
      <c r="D2" s="213" t="s">
        <v>185</v>
      </c>
      <c r="E2" s="214"/>
      <c r="F2" s="214"/>
      <c r="G2" s="214"/>
      <c r="H2" s="214"/>
      <c r="I2" s="214"/>
      <c r="J2" s="214"/>
      <c r="K2" s="214"/>
      <c r="L2" s="214"/>
      <c r="M2" s="214"/>
      <c r="N2" s="214"/>
      <c r="O2" s="214"/>
      <c r="P2" s="214"/>
      <c r="Q2" s="214"/>
      <c r="R2" s="214"/>
    </row>
    <row r="3" spans="1:12" ht="11.25" customHeight="1">
      <c r="A3" s="24"/>
      <c r="L3" s="30" t="s">
        <v>8</v>
      </c>
    </row>
    <row r="4" spans="1:18" s="20" customFormat="1" ht="10.5" customHeight="1">
      <c r="A4" s="220" t="s">
        <v>1</v>
      </c>
      <c r="B4" s="224"/>
      <c r="C4" s="224"/>
      <c r="D4" s="224"/>
      <c r="E4" s="224"/>
      <c r="F4" s="224"/>
      <c r="G4" s="224"/>
      <c r="H4" s="224"/>
      <c r="I4" s="224"/>
      <c r="J4" s="228"/>
      <c r="K4" s="228"/>
      <c r="L4" s="228"/>
      <c r="M4" s="228"/>
      <c r="N4" s="228"/>
      <c r="O4" s="220" t="s">
        <v>3</v>
      </c>
      <c r="P4" s="230"/>
      <c r="Q4" s="35" t="s">
        <v>2</v>
      </c>
      <c r="R4" s="36"/>
    </row>
    <row r="5" spans="1:18" s="4" customFormat="1" ht="15" customHeight="1">
      <c r="A5" s="222" t="s">
        <v>203</v>
      </c>
      <c r="B5" s="223"/>
      <c r="C5" s="223"/>
      <c r="D5" s="223"/>
      <c r="E5" s="223"/>
      <c r="F5" s="223"/>
      <c r="G5" s="223"/>
      <c r="H5" s="223"/>
      <c r="I5" s="223"/>
      <c r="J5" s="223"/>
      <c r="K5" s="223"/>
      <c r="L5" s="223"/>
      <c r="M5" s="223"/>
      <c r="N5" s="229"/>
      <c r="O5" s="222"/>
      <c r="P5" s="229"/>
      <c r="Q5" s="215"/>
      <c r="R5" s="216"/>
    </row>
    <row r="6" spans="1:18" s="20" customFormat="1" ht="10.5" customHeight="1">
      <c r="A6" s="220" t="s">
        <v>5</v>
      </c>
      <c r="B6" s="224"/>
      <c r="C6" s="224"/>
      <c r="D6" s="224"/>
      <c r="F6" s="32"/>
      <c r="G6" s="32"/>
      <c r="H6" s="32"/>
      <c r="I6" s="31" t="s">
        <v>6</v>
      </c>
      <c r="J6" s="19"/>
      <c r="K6" s="32"/>
      <c r="L6" s="37"/>
      <c r="M6" s="220" t="s">
        <v>197</v>
      </c>
      <c r="N6" s="224"/>
      <c r="O6" s="224"/>
      <c r="P6" s="221"/>
      <c r="Q6" s="31" t="s">
        <v>0</v>
      </c>
      <c r="R6" s="36"/>
    </row>
    <row r="7" spans="1:18" s="4" customFormat="1" ht="15" customHeight="1">
      <c r="A7" s="222"/>
      <c r="B7" s="223"/>
      <c r="C7" s="223"/>
      <c r="D7" s="223"/>
      <c r="E7" s="223"/>
      <c r="F7" s="223"/>
      <c r="G7" s="223"/>
      <c r="H7" s="223"/>
      <c r="I7" s="222"/>
      <c r="J7" s="223"/>
      <c r="K7" s="223"/>
      <c r="L7" s="223"/>
      <c r="M7" s="222"/>
      <c r="N7" s="223"/>
      <c r="O7" s="223"/>
      <c r="P7" s="223"/>
      <c r="Q7" s="218"/>
      <c r="R7" s="219"/>
    </row>
    <row r="8" spans="1:18" s="20" customFormat="1" ht="10.5" customHeight="1">
      <c r="A8" s="220" t="s">
        <v>7</v>
      </c>
      <c r="B8" s="228"/>
      <c r="C8" s="228"/>
      <c r="D8" s="228"/>
      <c r="E8" s="228"/>
      <c r="F8" s="228"/>
      <c r="G8" s="228"/>
      <c r="H8" s="230"/>
      <c r="I8" s="35" t="s">
        <v>198</v>
      </c>
      <c r="J8" s="34"/>
      <c r="M8" s="32"/>
      <c r="N8" s="32"/>
      <c r="O8" s="32"/>
      <c r="P8" s="32"/>
      <c r="Q8" s="220" t="s">
        <v>183</v>
      </c>
      <c r="R8" s="221"/>
    </row>
    <row r="9" spans="1:18" s="4" customFormat="1" ht="24" customHeight="1">
      <c r="A9" s="179"/>
      <c r="B9" s="231"/>
      <c r="C9" s="231"/>
      <c r="D9" s="231"/>
      <c r="E9" s="231"/>
      <c r="F9" s="231"/>
      <c r="G9" s="231"/>
      <c r="H9" s="181"/>
      <c r="I9" s="182"/>
      <c r="J9" s="235"/>
      <c r="K9" s="235"/>
      <c r="L9" s="235"/>
      <c r="M9" s="235"/>
      <c r="N9" s="235"/>
      <c r="O9" s="235"/>
      <c r="P9" s="236"/>
      <c r="Q9" s="217"/>
      <c r="R9" s="216"/>
    </row>
    <row r="10" spans="1:18" s="4" customFormat="1" ht="10.5" customHeight="1">
      <c r="A10" s="179"/>
      <c r="B10" s="231"/>
      <c r="C10" s="231"/>
      <c r="D10" s="231"/>
      <c r="E10" s="231"/>
      <c r="F10" s="231"/>
      <c r="G10" s="231"/>
      <c r="H10" s="181"/>
      <c r="I10" s="237"/>
      <c r="J10" s="235"/>
      <c r="K10" s="235"/>
      <c r="L10" s="235"/>
      <c r="M10" s="235"/>
      <c r="N10" s="235"/>
      <c r="O10" s="235"/>
      <c r="P10" s="236"/>
      <c r="Q10" s="197"/>
      <c r="R10" s="198"/>
    </row>
    <row r="11" spans="1:43" ht="18" customHeight="1">
      <c r="A11" s="232"/>
      <c r="B11" s="233"/>
      <c r="C11" s="233"/>
      <c r="D11" s="233"/>
      <c r="E11" s="233"/>
      <c r="F11" s="233"/>
      <c r="G11" s="233"/>
      <c r="H11" s="234"/>
      <c r="I11" s="238"/>
      <c r="J11" s="239"/>
      <c r="K11" s="239"/>
      <c r="L11" s="239"/>
      <c r="M11" s="239"/>
      <c r="N11" s="239"/>
      <c r="O11" s="239"/>
      <c r="P11" s="240"/>
      <c r="Q11" s="199"/>
      <c r="R11" s="200"/>
      <c r="AQ11" s="4"/>
    </row>
    <row r="12" spans="1:18" s="40" customFormat="1" ht="10.5" customHeight="1">
      <c r="A12" s="38" t="s">
        <v>104</v>
      </c>
      <c r="B12" s="39"/>
      <c r="C12" s="39"/>
      <c r="D12" s="39"/>
      <c r="E12" s="39"/>
      <c r="R12" s="41"/>
    </row>
    <row r="13" spans="1:18" s="45" customFormat="1" ht="3.75" customHeight="1">
      <c r="A13" s="42"/>
      <c r="B13" s="43"/>
      <c r="C13" s="43"/>
      <c r="D13" s="43"/>
      <c r="E13" s="43"/>
      <c r="F13" s="43"/>
      <c r="G13" s="43"/>
      <c r="H13" s="43"/>
      <c r="I13" s="43"/>
      <c r="J13" s="43"/>
      <c r="K13" s="43"/>
      <c r="L13" s="43"/>
      <c r="M13" s="43"/>
      <c r="N13" s="43"/>
      <c r="O13" s="43"/>
      <c r="P13" s="43"/>
      <c r="Q13" s="43"/>
      <c r="R13" s="44"/>
    </row>
    <row r="14" spans="1:18" s="45" customFormat="1" ht="40.5" customHeight="1">
      <c r="A14" s="179" t="s">
        <v>204</v>
      </c>
      <c r="B14" s="180"/>
      <c r="C14" s="180"/>
      <c r="D14" s="180"/>
      <c r="E14" s="180"/>
      <c r="F14" s="180"/>
      <c r="G14" s="180"/>
      <c r="H14" s="180"/>
      <c r="I14" s="180"/>
      <c r="J14" s="180"/>
      <c r="K14" s="180"/>
      <c r="L14" s="180"/>
      <c r="M14" s="180"/>
      <c r="N14" s="180"/>
      <c r="O14" s="180"/>
      <c r="P14" s="180"/>
      <c r="Q14" s="180"/>
      <c r="R14" s="181"/>
    </row>
    <row r="15" spans="1:18" ht="43.5" customHeight="1">
      <c r="A15" s="182"/>
      <c r="B15" s="183"/>
      <c r="C15" s="183"/>
      <c r="D15" s="183"/>
      <c r="E15" s="183"/>
      <c r="F15" s="183"/>
      <c r="G15" s="183"/>
      <c r="H15" s="183"/>
      <c r="I15" s="183"/>
      <c r="J15" s="183"/>
      <c r="K15" s="183"/>
      <c r="L15" s="183"/>
      <c r="M15" s="183"/>
      <c r="N15" s="183"/>
      <c r="O15" s="183"/>
      <c r="P15" s="183"/>
      <c r="Q15" s="183"/>
      <c r="R15" s="184"/>
    </row>
    <row r="16" spans="1:18" ht="6.75" customHeight="1">
      <c r="A16" s="46"/>
      <c r="B16" s="47"/>
      <c r="C16" s="47"/>
      <c r="D16" s="47"/>
      <c r="E16" s="47"/>
      <c r="F16" s="47"/>
      <c r="G16" s="47"/>
      <c r="H16" s="47"/>
      <c r="I16" s="47"/>
      <c r="J16" s="47"/>
      <c r="K16" s="47"/>
      <c r="L16" s="47"/>
      <c r="M16" s="47"/>
      <c r="N16" s="47"/>
      <c r="O16" s="47"/>
      <c r="P16" s="47"/>
      <c r="Q16" s="47"/>
      <c r="R16" s="48"/>
    </row>
    <row r="17" spans="1:18" ht="23.25" customHeight="1">
      <c r="A17" s="209" t="s">
        <v>9</v>
      </c>
      <c r="B17" s="210"/>
      <c r="C17" s="210"/>
      <c r="D17" s="210"/>
      <c r="E17" s="210"/>
      <c r="F17" s="210"/>
      <c r="G17" s="210"/>
      <c r="H17" s="210"/>
      <c r="I17" s="210"/>
      <c r="J17" s="210"/>
      <c r="K17" s="210"/>
      <c r="L17" s="210"/>
      <c r="M17" s="210"/>
      <c r="N17" s="210"/>
      <c r="O17" s="210"/>
      <c r="P17" s="210"/>
      <c r="Q17" s="210"/>
      <c r="R17" s="211"/>
    </row>
    <row r="18" spans="1:18" ht="3.75" customHeight="1">
      <c r="A18" s="49"/>
      <c r="B18" s="50"/>
      <c r="C18" s="50"/>
      <c r="D18" s="50"/>
      <c r="E18" s="50"/>
      <c r="F18" s="50"/>
      <c r="G18" s="50"/>
      <c r="H18" s="50"/>
      <c r="I18" s="50"/>
      <c r="J18" s="50"/>
      <c r="K18" s="50"/>
      <c r="L18" s="50"/>
      <c r="M18" s="50"/>
      <c r="N18" s="50"/>
      <c r="O18" s="50"/>
      <c r="P18" s="50"/>
      <c r="Q18" s="50"/>
      <c r="R18" s="51"/>
    </row>
    <row r="19" spans="1:18" ht="83.25" customHeight="1">
      <c r="A19" s="212" t="s">
        <v>205</v>
      </c>
      <c r="B19" s="183"/>
      <c r="C19" s="183"/>
      <c r="D19" s="183"/>
      <c r="E19" s="183"/>
      <c r="F19" s="183"/>
      <c r="G19" s="183"/>
      <c r="H19" s="183"/>
      <c r="I19" s="183"/>
      <c r="J19" s="183"/>
      <c r="K19" s="183"/>
      <c r="L19" s="183"/>
      <c r="M19" s="183"/>
      <c r="N19" s="183"/>
      <c r="O19" s="183"/>
      <c r="P19" s="183"/>
      <c r="Q19" s="183"/>
      <c r="R19" s="184"/>
    </row>
    <row r="20" spans="1:18" s="53" customFormat="1" ht="28.5" customHeight="1">
      <c r="A20" s="52" t="s">
        <v>10</v>
      </c>
      <c r="B20" s="123" t="s">
        <v>184</v>
      </c>
      <c r="C20" s="157" t="s">
        <v>32</v>
      </c>
      <c r="D20" s="158"/>
      <c r="E20" s="158"/>
      <c r="F20" s="158"/>
      <c r="G20" s="158"/>
      <c r="H20" s="158"/>
      <c r="I20" s="158"/>
      <c r="J20" s="158"/>
      <c r="K20" s="159"/>
      <c r="L20" s="226" t="s">
        <v>30</v>
      </c>
      <c r="M20" s="227"/>
      <c r="N20" s="52" t="s">
        <v>11</v>
      </c>
      <c r="O20" s="188" t="s">
        <v>12</v>
      </c>
      <c r="P20" s="207"/>
      <c r="Q20" s="188" t="s">
        <v>13</v>
      </c>
      <c r="R20" s="189"/>
    </row>
    <row r="21" spans="1:18" ht="28.5" customHeight="1">
      <c r="A21" s="54" t="s">
        <v>208</v>
      </c>
      <c r="B21" s="124"/>
      <c r="C21" s="154" t="s">
        <v>206</v>
      </c>
      <c r="D21" s="155"/>
      <c r="E21" s="155"/>
      <c r="F21" s="155"/>
      <c r="G21" s="155"/>
      <c r="H21" s="155"/>
      <c r="I21" s="155"/>
      <c r="J21" s="155"/>
      <c r="K21" s="156"/>
      <c r="L21" s="193"/>
      <c r="M21" s="208"/>
      <c r="N21" s="125"/>
      <c r="O21" s="195"/>
      <c r="P21" s="196"/>
      <c r="Q21" s="190">
        <f>IF(O21&lt;&gt;"",SUM(L21*O21),"")</f>
      </c>
      <c r="R21" s="191"/>
    </row>
    <row r="22" spans="1:22" ht="28.5" customHeight="1">
      <c r="A22" s="54" t="s">
        <v>207</v>
      </c>
      <c r="B22" s="124"/>
      <c r="C22" s="154" t="s">
        <v>209</v>
      </c>
      <c r="D22" s="155"/>
      <c r="E22" s="155"/>
      <c r="F22" s="155"/>
      <c r="G22" s="155"/>
      <c r="H22" s="155"/>
      <c r="I22" s="155"/>
      <c r="J22" s="155"/>
      <c r="K22" s="156"/>
      <c r="L22" s="193">
        <v>75000</v>
      </c>
      <c r="M22" s="194"/>
      <c r="N22" s="125" t="s">
        <v>210</v>
      </c>
      <c r="O22" s="195">
        <v>0.5</v>
      </c>
      <c r="P22" s="194"/>
      <c r="Q22" s="190">
        <f>IF(O22&lt;&gt;"",SUM(L22*O22),"")</f>
        <v>37500</v>
      </c>
      <c r="R22" s="191"/>
      <c r="V22" s="55"/>
    </row>
    <row r="23" spans="1:18" ht="28.5" customHeight="1">
      <c r="A23" s="84" t="s">
        <v>211</v>
      </c>
      <c r="B23" s="124"/>
      <c r="C23" s="154" t="s">
        <v>212</v>
      </c>
      <c r="D23" s="155"/>
      <c r="E23" s="155"/>
      <c r="F23" s="155"/>
      <c r="G23" s="155"/>
      <c r="H23" s="155"/>
      <c r="I23" s="155"/>
      <c r="J23" s="155"/>
      <c r="K23" s="156"/>
      <c r="L23" s="225">
        <v>75000</v>
      </c>
      <c r="M23" s="225"/>
      <c r="N23" s="125" t="s">
        <v>210</v>
      </c>
      <c r="O23" s="192">
        <v>0.08</v>
      </c>
      <c r="P23" s="192"/>
      <c r="Q23" s="190">
        <f>IF(O23&lt;&gt;"",SUM(L23*O23),"")</f>
        <v>6000</v>
      </c>
      <c r="R23" s="191"/>
    </row>
    <row r="24" spans="1:18" ht="6" customHeight="1">
      <c r="A24" s="56"/>
      <c r="B24" s="33"/>
      <c r="C24" s="33"/>
      <c r="D24" s="33"/>
      <c r="E24" s="33"/>
      <c r="F24" s="33"/>
      <c r="G24" s="33"/>
      <c r="H24" s="33"/>
      <c r="I24" s="33"/>
      <c r="J24" s="33"/>
      <c r="K24" s="33"/>
      <c r="L24" s="132" t="s">
        <v>186</v>
      </c>
      <c r="M24" s="133"/>
      <c r="N24" s="133"/>
      <c r="O24" s="133"/>
      <c r="P24" s="134"/>
      <c r="Q24" s="201">
        <f>Q76</f>
        <v>0</v>
      </c>
      <c r="R24" s="202"/>
    </row>
    <row r="25" spans="1:18" ht="15" customHeight="1">
      <c r="A25" s="57"/>
      <c r="B25" s="58"/>
      <c r="C25" s="59">
        <f>IF(A55&lt;&gt;"","X","")</f>
      </c>
      <c r="D25" s="58" t="s">
        <v>187</v>
      </c>
      <c r="E25" s="58"/>
      <c r="F25" s="58"/>
      <c r="G25" s="58"/>
      <c r="H25" s="58"/>
      <c r="I25" s="58"/>
      <c r="J25" s="58"/>
      <c r="K25" s="58"/>
      <c r="L25" s="135"/>
      <c r="M25" s="135"/>
      <c r="N25" s="135"/>
      <c r="O25" s="135"/>
      <c r="P25" s="136"/>
      <c r="Q25" s="203"/>
      <c r="R25" s="204"/>
    </row>
    <row r="26" spans="1:18" ht="7.5" customHeight="1">
      <c r="A26" s="60"/>
      <c r="B26" s="16"/>
      <c r="C26" s="16"/>
      <c r="D26" s="16"/>
      <c r="E26" s="16"/>
      <c r="F26" s="16"/>
      <c r="G26" s="16"/>
      <c r="H26" s="16"/>
      <c r="I26" s="16"/>
      <c r="J26" s="16"/>
      <c r="K26" s="16"/>
      <c r="L26" s="129"/>
      <c r="M26" s="129"/>
      <c r="N26" s="129"/>
      <c r="O26" s="129"/>
      <c r="P26" s="130"/>
      <c r="Q26" s="205"/>
      <c r="R26" s="206"/>
    </row>
    <row r="27" spans="1:18" ht="4.5" customHeight="1">
      <c r="A27" s="131" t="s">
        <v>14</v>
      </c>
      <c r="B27" s="127"/>
      <c r="C27" s="127"/>
      <c r="D27" s="127"/>
      <c r="E27" s="127"/>
      <c r="F27" s="127"/>
      <c r="G27" s="127"/>
      <c r="H27" s="127"/>
      <c r="I27" s="127"/>
      <c r="J27" s="127"/>
      <c r="K27" s="127"/>
      <c r="L27" s="127"/>
      <c r="M27" s="175" t="s">
        <v>15</v>
      </c>
      <c r="N27" s="176"/>
      <c r="O27" s="176"/>
      <c r="P27" s="24"/>
      <c r="Q27" s="171">
        <f>SUM(Q21:Q24)</f>
        <v>43500</v>
      </c>
      <c r="R27" s="172"/>
    </row>
    <row r="28" spans="1:18" ht="12.75" customHeight="1">
      <c r="A28" s="131"/>
      <c r="B28" s="127"/>
      <c r="C28" s="127"/>
      <c r="D28" s="127"/>
      <c r="E28" s="127"/>
      <c r="F28" s="127"/>
      <c r="G28" s="127"/>
      <c r="H28" s="127"/>
      <c r="I28" s="127"/>
      <c r="J28" s="127"/>
      <c r="K28" s="127"/>
      <c r="L28" s="127"/>
      <c r="M28" s="176"/>
      <c r="N28" s="176"/>
      <c r="O28" s="176"/>
      <c r="P28" s="61" t="str">
        <f>IF(Q27&gt;0,"X","")</f>
        <v>X</v>
      </c>
      <c r="Q28" s="171"/>
      <c r="R28" s="172"/>
    </row>
    <row r="29" spans="1:18" ht="4.5" customHeight="1">
      <c r="A29" s="131"/>
      <c r="B29" s="127"/>
      <c r="C29" s="127"/>
      <c r="D29" s="127"/>
      <c r="E29" s="127"/>
      <c r="F29" s="127"/>
      <c r="G29" s="127"/>
      <c r="H29" s="127"/>
      <c r="I29" s="127"/>
      <c r="J29" s="127"/>
      <c r="K29" s="127"/>
      <c r="L29" s="127"/>
      <c r="M29" s="62"/>
      <c r="N29" s="62"/>
      <c r="O29" s="63"/>
      <c r="P29" s="64"/>
      <c r="Q29" s="171"/>
      <c r="R29" s="172"/>
    </row>
    <row r="30" spans="1:18" ht="12.75" customHeight="1">
      <c r="A30" s="131"/>
      <c r="B30" s="127"/>
      <c r="C30" s="127"/>
      <c r="D30" s="127"/>
      <c r="E30" s="127"/>
      <c r="F30" s="127"/>
      <c r="G30" s="127"/>
      <c r="H30" s="127"/>
      <c r="I30" s="127"/>
      <c r="J30" s="127"/>
      <c r="K30" s="127"/>
      <c r="L30" s="127"/>
      <c r="M30" s="175" t="s">
        <v>16</v>
      </c>
      <c r="N30" s="176"/>
      <c r="O30" s="176"/>
      <c r="P30" s="61">
        <f>IF(Q27&lt;0,"X","")</f>
      </c>
      <c r="Q30" s="171"/>
      <c r="R30" s="172"/>
    </row>
    <row r="31" spans="1:18" ht="4.5" customHeight="1">
      <c r="A31" s="128"/>
      <c r="B31" s="170"/>
      <c r="C31" s="170"/>
      <c r="D31" s="170"/>
      <c r="E31" s="170"/>
      <c r="F31" s="170"/>
      <c r="G31" s="170"/>
      <c r="H31" s="170"/>
      <c r="I31" s="170"/>
      <c r="J31" s="170"/>
      <c r="K31" s="170"/>
      <c r="L31" s="170"/>
      <c r="M31" s="24"/>
      <c r="N31" s="24"/>
      <c r="O31" s="65"/>
      <c r="P31" s="65"/>
      <c r="Q31" s="173"/>
      <c r="R31" s="174"/>
    </row>
    <row r="32" spans="1:18" ht="15.75" customHeight="1">
      <c r="A32" s="66" t="s">
        <v>18</v>
      </c>
      <c r="B32" s="25"/>
      <c r="C32" s="25"/>
      <c r="D32" s="25"/>
      <c r="E32" s="245"/>
      <c r="F32" s="245"/>
      <c r="G32" s="245"/>
      <c r="H32" s="245"/>
      <c r="I32" s="245"/>
      <c r="J32" s="245"/>
      <c r="K32" s="245"/>
      <c r="L32" s="25"/>
      <c r="M32" s="25"/>
      <c r="N32" s="25"/>
      <c r="O32" s="25"/>
      <c r="P32" s="25"/>
      <c r="Q32" s="25"/>
      <c r="R32" s="67"/>
    </row>
    <row r="33" spans="1:18" ht="15" customHeight="1">
      <c r="A33" s="68" t="s">
        <v>17</v>
      </c>
      <c r="B33" s="65"/>
      <c r="C33" s="65"/>
      <c r="D33" s="65"/>
      <c r="E33" s="65"/>
      <c r="F33" s="65"/>
      <c r="G33" s="65"/>
      <c r="H33" s="65"/>
      <c r="I33" s="65"/>
      <c r="J33" s="65"/>
      <c r="K33" s="65"/>
      <c r="L33" s="65"/>
      <c r="M33" s="65"/>
      <c r="N33" s="65"/>
      <c r="O33" s="65"/>
      <c r="P33" s="65"/>
      <c r="Q33" s="65"/>
      <c r="R33" s="69"/>
    </row>
    <row r="34" spans="1:18" ht="33.75" customHeight="1">
      <c r="A34" s="185" t="s">
        <v>29</v>
      </c>
      <c r="B34" s="186"/>
      <c r="C34" s="186"/>
      <c r="D34" s="186"/>
      <c r="E34" s="186"/>
      <c r="F34" s="186"/>
      <c r="G34" s="186"/>
      <c r="H34" s="186"/>
      <c r="I34" s="186"/>
      <c r="J34" s="186"/>
      <c r="K34" s="186"/>
      <c r="L34" s="186"/>
      <c r="M34" s="186"/>
      <c r="N34" s="186"/>
      <c r="O34" s="186"/>
      <c r="P34" s="186"/>
      <c r="Q34" s="186"/>
      <c r="R34" s="187"/>
    </row>
    <row r="35" spans="1:18" ht="12" customHeight="1">
      <c r="A35" s="70" t="s">
        <v>18</v>
      </c>
      <c r="B35" s="25"/>
      <c r="C35" s="25"/>
      <c r="D35" s="25"/>
      <c r="E35" s="71"/>
      <c r="F35" s="72"/>
      <c r="G35" s="72"/>
      <c r="H35" s="164" t="s">
        <v>4</v>
      </c>
      <c r="I35" s="165"/>
      <c r="J35" s="70" t="s">
        <v>188</v>
      </c>
      <c r="K35" s="25"/>
      <c r="L35" s="25"/>
      <c r="M35" s="25"/>
      <c r="N35" s="73" t="s">
        <v>94</v>
      </c>
      <c r="O35" s="25"/>
      <c r="P35" s="246" t="s">
        <v>95</v>
      </c>
      <c r="Q35" s="247"/>
      <c r="R35" s="74" t="s">
        <v>4</v>
      </c>
    </row>
    <row r="36" spans="1:18" ht="12" customHeight="1">
      <c r="A36" s="75" t="s">
        <v>25</v>
      </c>
      <c r="B36" s="169"/>
      <c r="C36" s="141"/>
      <c r="D36" s="141"/>
      <c r="E36" s="141"/>
      <c r="F36" s="141"/>
      <c r="G36" s="141"/>
      <c r="H36" s="166"/>
      <c r="I36" s="167"/>
      <c r="J36" s="75" t="s">
        <v>25</v>
      </c>
      <c r="K36" s="169"/>
      <c r="L36" s="141"/>
      <c r="M36" s="141"/>
      <c r="N36" s="141"/>
      <c r="O36" s="141"/>
      <c r="P36" s="141"/>
      <c r="Q36" s="141"/>
      <c r="R36" s="76"/>
    </row>
    <row r="37" spans="1:18" ht="24.75" customHeight="1">
      <c r="A37" s="75" t="s">
        <v>26</v>
      </c>
      <c r="B37" s="177"/>
      <c r="C37" s="178"/>
      <c r="D37" s="178"/>
      <c r="E37" s="178"/>
      <c r="F37" s="178"/>
      <c r="G37" s="178"/>
      <c r="H37" s="168"/>
      <c r="I37" s="167"/>
      <c r="J37" s="75" t="s">
        <v>26</v>
      </c>
      <c r="K37" s="177"/>
      <c r="L37" s="178"/>
      <c r="M37" s="178"/>
      <c r="N37" s="178"/>
      <c r="O37" s="178"/>
      <c r="P37" s="178"/>
      <c r="Q37" s="178"/>
      <c r="R37" s="77"/>
    </row>
    <row r="38" spans="1:18" ht="4.5" customHeight="1">
      <c r="A38" s="68"/>
      <c r="B38" s="65"/>
      <c r="C38" s="65"/>
      <c r="D38" s="65"/>
      <c r="E38" s="65"/>
      <c r="F38" s="65"/>
      <c r="G38" s="65"/>
      <c r="H38" s="65"/>
      <c r="I38" s="69"/>
      <c r="J38" s="78"/>
      <c r="K38" s="65"/>
      <c r="L38" s="65"/>
      <c r="M38" s="65"/>
      <c r="N38" s="65"/>
      <c r="O38" s="65"/>
      <c r="P38" s="65"/>
      <c r="Q38" s="65"/>
      <c r="R38" s="69"/>
    </row>
    <row r="39" spans="1:18" ht="12" customHeight="1">
      <c r="A39" s="70" t="s">
        <v>27</v>
      </c>
      <c r="B39" s="25"/>
      <c r="C39" s="25"/>
      <c r="D39" s="25"/>
      <c r="E39" s="71"/>
      <c r="F39" s="72"/>
      <c r="G39" s="72"/>
      <c r="H39" s="164" t="s">
        <v>4</v>
      </c>
      <c r="I39" s="165"/>
      <c r="J39" s="70" t="s">
        <v>24</v>
      </c>
      <c r="K39" s="25"/>
      <c r="L39" s="248" t="s">
        <v>96</v>
      </c>
      <c r="M39" s="249"/>
      <c r="N39" s="73" t="s">
        <v>94</v>
      </c>
      <c r="O39" s="25"/>
      <c r="P39" s="246" t="s">
        <v>95</v>
      </c>
      <c r="Q39" s="247"/>
      <c r="R39" s="74" t="s">
        <v>4</v>
      </c>
    </row>
    <row r="40" spans="1:18" ht="12" customHeight="1">
      <c r="A40" s="75" t="s">
        <v>25</v>
      </c>
      <c r="B40" s="169"/>
      <c r="C40" s="141"/>
      <c r="D40" s="141"/>
      <c r="E40" s="141"/>
      <c r="F40" s="141"/>
      <c r="G40" s="141"/>
      <c r="H40" s="161"/>
      <c r="I40" s="162"/>
      <c r="J40" s="75" t="s">
        <v>25</v>
      </c>
      <c r="K40" s="169"/>
      <c r="L40" s="141"/>
      <c r="M40" s="141"/>
      <c r="N40" s="141"/>
      <c r="O40" s="141"/>
      <c r="P40" s="141"/>
      <c r="Q40" s="141"/>
      <c r="R40" s="76"/>
    </row>
    <row r="41" spans="1:18" ht="24.75" customHeight="1">
      <c r="A41" s="75" t="s">
        <v>26</v>
      </c>
      <c r="B41" s="177"/>
      <c r="C41" s="178"/>
      <c r="D41" s="178"/>
      <c r="E41" s="178"/>
      <c r="F41" s="178"/>
      <c r="G41" s="178"/>
      <c r="H41" s="163"/>
      <c r="I41" s="162"/>
      <c r="J41" s="75" t="s">
        <v>26</v>
      </c>
      <c r="K41" s="177"/>
      <c r="L41" s="178"/>
      <c r="M41" s="178"/>
      <c r="N41" s="178"/>
      <c r="O41" s="178"/>
      <c r="P41" s="178"/>
      <c r="Q41" s="178"/>
      <c r="R41" s="77"/>
    </row>
    <row r="42" spans="1:18" ht="4.5" customHeight="1">
      <c r="A42" s="68"/>
      <c r="B42" s="65"/>
      <c r="C42" s="65"/>
      <c r="D42" s="65"/>
      <c r="E42" s="65"/>
      <c r="F42" s="65"/>
      <c r="G42" s="65"/>
      <c r="H42" s="65"/>
      <c r="I42" s="69"/>
      <c r="J42" s="78"/>
      <c r="K42" s="65"/>
      <c r="L42" s="65"/>
      <c r="M42" s="65"/>
      <c r="N42" s="65"/>
      <c r="O42" s="65"/>
      <c r="P42" s="65"/>
      <c r="Q42" s="65"/>
      <c r="R42" s="69"/>
    </row>
    <row r="43" spans="1:18" ht="15" customHeight="1" hidden="1">
      <c r="A43" s="79"/>
      <c r="B43" s="24"/>
      <c r="C43" s="24"/>
      <c r="D43" s="24"/>
      <c r="E43" s="80"/>
      <c r="F43" s="78"/>
      <c r="G43" s="65"/>
      <c r="H43" s="65"/>
      <c r="I43" s="65"/>
      <c r="J43" s="65"/>
      <c r="K43" s="65"/>
      <c r="L43" s="65"/>
      <c r="M43" s="65"/>
      <c r="N43" s="65"/>
      <c r="O43" s="65"/>
      <c r="P43" s="65"/>
      <c r="Q43" s="65"/>
      <c r="R43" s="65"/>
    </row>
    <row r="44" spans="1:18" ht="12" customHeight="1">
      <c r="A44" s="70" t="s">
        <v>189</v>
      </c>
      <c r="B44" s="25"/>
      <c r="C44" s="25"/>
      <c r="D44" s="25"/>
      <c r="E44" s="71"/>
      <c r="F44" s="72"/>
      <c r="G44" s="72"/>
      <c r="H44" s="164" t="s">
        <v>4</v>
      </c>
      <c r="I44" s="165"/>
      <c r="J44" s="70" t="s">
        <v>28</v>
      </c>
      <c r="K44" s="25"/>
      <c r="L44" s="25"/>
      <c r="M44" s="25"/>
      <c r="N44" s="73" t="s">
        <v>96</v>
      </c>
      <c r="O44" s="25"/>
      <c r="P44" s="246" t="s">
        <v>95</v>
      </c>
      <c r="Q44" s="247"/>
      <c r="R44" s="74" t="s">
        <v>4</v>
      </c>
    </row>
    <row r="45" spans="1:18" ht="12" customHeight="1">
      <c r="A45" s="75" t="s">
        <v>25</v>
      </c>
      <c r="B45" s="169"/>
      <c r="C45" s="141"/>
      <c r="D45" s="141"/>
      <c r="E45" s="141"/>
      <c r="F45" s="141"/>
      <c r="G45" s="141"/>
      <c r="H45" s="161"/>
      <c r="I45" s="162"/>
      <c r="J45" s="241"/>
      <c r="K45" s="166"/>
      <c r="L45" s="166"/>
      <c r="M45" s="166"/>
      <c r="N45" s="166"/>
      <c r="O45" s="166"/>
      <c r="P45" s="166"/>
      <c r="Q45" s="166"/>
      <c r="R45" s="76"/>
    </row>
    <row r="46" spans="1:18" ht="24.75" customHeight="1">
      <c r="A46" s="75" t="s">
        <v>26</v>
      </c>
      <c r="B46" s="177"/>
      <c r="C46" s="178"/>
      <c r="D46" s="178"/>
      <c r="E46" s="178"/>
      <c r="F46" s="178"/>
      <c r="G46" s="178"/>
      <c r="H46" s="163"/>
      <c r="I46" s="162"/>
      <c r="J46" s="242"/>
      <c r="K46" s="166"/>
      <c r="L46" s="166"/>
      <c r="M46" s="166"/>
      <c r="N46" s="166"/>
      <c r="O46" s="166"/>
      <c r="P46" s="166"/>
      <c r="Q46" s="166"/>
      <c r="R46" s="77"/>
    </row>
    <row r="47" spans="1:18" ht="4.5" customHeight="1">
      <c r="A47" s="68"/>
      <c r="B47" s="65"/>
      <c r="C47" s="65"/>
      <c r="D47" s="65"/>
      <c r="E47" s="65"/>
      <c r="F47" s="65"/>
      <c r="G47" s="65"/>
      <c r="H47" s="65"/>
      <c r="I47" s="69"/>
      <c r="J47" s="243"/>
      <c r="K47" s="244"/>
      <c r="L47" s="244"/>
      <c r="M47" s="244"/>
      <c r="N47" s="244"/>
      <c r="O47" s="244"/>
      <c r="P47" s="244"/>
      <c r="Q47" s="244"/>
      <c r="R47" s="81"/>
    </row>
    <row r="48" spans="1:18" ht="37.5" customHeight="1">
      <c r="A48" s="260" t="s">
        <v>195</v>
      </c>
      <c r="B48" s="261"/>
      <c r="C48" s="261"/>
      <c r="D48" s="261"/>
      <c r="E48" s="261"/>
      <c r="F48" s="261"/>
      <c r="G48" s="261"/>
      <c r="H48" s="261"/>
      <c r="I48" s="261"/>
      <c r="J48" s="261"/>
      <c r="K48" s="261"/>
      <c r="L48" s="261"/>
      <c r="M48" s="261"/>
      <c r="N48" s="261"/>
      <c r="O48" s="261"/>
      <c r="P48" s="261"/>
      <c r="Q48" s="261"/>
      <c r="R48" s="262"/>
    </row>
    <row r="49" spans="1:18" ht="11.25" customHeight="1">
      <c r="A49" s="82" t="s">
        <v>201</v>
      </c>
      <c r="B49" s="24"/>
      <c r="C49" s="24"/>
      <c r="D49" s="24"/>
      <c r="E49" s="24"/>
      <c r="F49" s="24"/>
      <c r="G49" s="24"/>
      <c r="H49" s="24"/>
      <c r="I49" s="24"/>
      <c r="J49" s="58"/>
      <c r="K49" s="58"/>
      <c r="L49" s="58"/>
      <c r="M49" s="58"/>
      <c r="N49" s="58"/>
      <c r="O49" s="58"/>
      <c r="P49" s="58"/>
      <c r="Q49" s="58"/>
      <c r="R49" s="83" t="s">
        <v>105</v>
      </c>
    </row>
    <row r="50" spans="3:18" ht="29.25" customHeight="1">
      <c r="C50" s="160" t="s">
        <v>190</v>
      </c>
      <c r="D50" s="160"/>
      <c r="E50" s="160"/>
      <c r="F50" s="160"/>
      <c r="G50" s="160"/>
      <c r="H50" s="160"/>
      <c r="I50" s="160"/>
      <c r="J50" s="160"/>
      <c r="K50" s="160"/>
      <c r="L50" s="160"/>
      <c r="M50" s="160"/>
      <c r="N50" s="160"/>
      <c r="O50" s="160"/>
      <c r="P50" s="160"/>
      <c r="Q50" s="160"/>
      <c r="R50" s="160"/>
    </row>
    <row r="51" ht="11.25" customHeight="1"/>
    <row r="52" spans="1:21" ht="9.75" customHeight="1">
      <c r="A52" s="31" t="s">
        <v>1</v>
      </c>
      <c r="B52" s="32"/>
      <c r="C52" s="32"/>
      <c r="D52" s="32"/>
      <c r="E52" s="32"/>
      <c r="F52" s="32"/>
      <c r="G52" s="32"/>
      <c r="H52" s="32"/>
      <c r="I52" s="32"/>
      <c r="J52" s="33"/>
      <c r="K52" s="34"/>
      <c r="L52" s="31" t="s">
        <v>2</v>
      </c>
      <c r="M52" s="33"/>
      <c r="N52" s="34"/>
      <c r="O52" s="220" t="s">
        <v>106</v>
      </c>
      <c r="P52" s="228"/>
      <c r="Q52" s="228"/>
      <c r="R52" s="230"/>
      <c r="S52" s="58"/>
      <c r="T52" s="58"/>
      <c r="U52" s="58"/>
    </row>
    <row r="53" spans="1:18" ht="16.5" customHeight="1">
      <c r="A53" s="257" t="str">
        <f>$A$5</f>
        <v>TPN Example</v>
      </c>
      <c r="B53" s="258"/>
      <c r="C53" s="258"/>
      <c r="D53" s="258"/>
      <c r="E53" s="258"/>
      <c r="F53" s="258"/>
      <c r="G53" s="258"/>
      <c r="H53" s="258"/>
      <c r="I53" s="258"/>
      <c r="J53" s="258"/>
      <c r="K53" s="259"/>
      <c r="L53" s="250">
        <f>$Q$5</f>
        <v>0</v>
      </c>
      <c r="M53" s="251"/>
      <c r="N53" s="252"/>
      <c r="O53" s="253"/>
      <c r="P53" s="254"/>
      <c r="Q53" s="255">
        <f>$Q$9</f>
        <v>0</v>
      </c>
      <c r="R53" s="256"/>
    </row>
    <row r="54" spans="1:18" ht="21.75" customHeight="1">
      <c r="A54" s="52" t="s">
        <v>10</v>
      </c>
      <c r="B54" s="123" t="s">
        <v>184</v>
      </c>
      <c r="C54" s="157" t="s">
        <v>32</v>
      </c>
      <c r="D54" s="158"/>
      <c r="E54" s="158"/>
      <c r="F54" s="158"/>
      <c r="G54" s="158"/>
      <c r="H54" s="158"/>
      <c r="I54" s="158"/>
      <c r="J54" s="158"/>
      <c r="K54" s="159"/>
      <c r="L54" s="226" t="s">
        <v>30</v>
      </c>
      <c r="M54" s="227"/>
      <c r="N54" s="52" t="s">
        <v>11</v>
      </c>
      <c r="O54" s="188" t="s">
        <v>12</v>
      </c>
      <c r="P54" s="207"/>
      <c r="Q54" s="188" t="s">
        <v>13</v>
      </c>
      <c r="R54" s="189"/>
    </row>
    <row r="55" spans="1:18" ht="28.5" customHeight="1">
      <c r="A55" s="84"/>
      <c r="B55" s="124"/>
      <c r="C55" s="154"/>
      <c r="D55" s="155"/>
      <c r="E55" s="155"/>
      <c r="F55" s="155"/>
      <c r="G55" s="155"/>
      <c r="H55" s="155"/>
      <c r="I55" s="155"/>
      <c r="J55" s="155"/>
      <c r="K55" s="156"/>
      <c r="L55" s="225"/>
      <c r="M55" s="225"/>
      <c r="N55" s="125"/>
      <c r="O55" s="192"/>
      <c r="P55" s="192"/>
      <c r="Q55" s="190">
        <f>IF(O55&lt;&gt;"",SUM(L55*O55),"")</f>
      </c>
      <c r="R55" s="191"/>
    </row>
    <row r="56" spans="1:18" ht="28.5" customHeight="1">
      <c r="A56" s="84"/>
      <c r="B56" s="124"/>
      <c r="C56" s="154"/>
      <c r="D56" s="155"/>
      <c r="E56" s="155"/>
      <c r="F56" s="155"/>
      <c r="G56" s="155"/>
      <c r="H56" s="155"/>
      <c r="I56" s="155"/>
      <c r="J56" s="155"/>
      <c r="K56" s="156"/>
      <c r="L56" s="225"/>
      <c r="M56" s="225"/>
      <c r="N56" s="125"/>
      <c r="O56" s="192"/>
      <c r="P56" s="192"/>
      <c r="Q56" s="190">
        <f>IF(O56&lt;&gt;"",SUM(L56*O56),"")</f>
      </c>
      <c r="R56" s="191"/>
    </row>
    <row r="57" spans="1:18" ht="28.5" customHeight="1">
      <c r="A57" s="84"/>
      <c r="B57" s="124"/>
      <c r="C57" s="154"/>
      <c r="D57" s="155"/>
      <c r="E57" s="155"/>
      <c r="F57" s="155"/>
      <c r="G57" s="155"/>
      <c r="H57" s="155"/>
      <c r="I57" s="155"/>
      <c r="J57" s="155"/>
      <c r="K57" s="156"/>
      <c r="L57" s="225"/>
      <c r="M57" s="225"/>
      <c r="N57" s="125"/>
      <c r="O57" s="192"/>
      <c r="P57" s="192"/>
      <c r="Q57" s="263">
        <f aca="true" t="shared" si="0" ref="Q57:Q75">IF(O57&lt;&gt;"",SUM(L57*O57),"")</f>
      </c>
      <c r="R57" s="263"/>
    </row>
    <row r="58" spans="1:18" ht="28.5" customHeight="1">
      <c r="A58" s="84"/>
      <c r="B58" s="124"/>
      <c r="C58" s="154"/>
      <c r="D58" s="155"/>
      <c r="E58" s="155"/>
      <c r="F58" s="155"/>
      <c r="G58" s="155"/>
      <c r="H58" s="155"/>
      <c r="I58" s="155"/>
      <c r="J58" s="155"/>
      <c r="K58" s="156"/>
      <c r="L58" s="225"/>
      <c r="M58" s="225"/>
      <c r="N58" s="125"/>
      <c r="O58" s="195"/>
      <c r="P58" s="196"/>
      <c r="Q58" s="263">
        <f t="shared" si="0"/>
      </c>
      <c r="R58" s="263"/>
    </row>
    <row r="59" spans="1:18" ht="28.5" customHeight="1">
      <c r="A59" s="84"/>
      <c r="B59" s="124"/>
      <c r="C59" s="154"/>
      <c r="D59" s="155"/>
      <c r="E59" s="155"/>
      <c r="F59" s="155"/>
      <c r="G59" s="155"/>
      <c r="H59" s="155"/>
      <c r="I59" s="155"/>
      <c r="J59" s="155"/>
      <c r="K59" s="156"/>
      <c r="L59" s="225"/>
      <c r="M59" s="225"/>
      <c r="N59" s="125"/>
      <c r="O59" s="195"/>
      <c r="P59" s="196"/>
      <c r="Q59" s="263">
        <f t="shared" si="0"/>
      </c>
      <c r="R59" s="263"/>
    </row>
    <row r="60" spans="1:18" ht="28.5" customHeight="1">
      <c r="A60" s="84"/>
      <c r="B60" s="124"/>
      <c r="C60" s="154"/>
      <c r="D60" s="155"/>
      <c r="E60" s="155"/>
      <c r="F60" s="155"/>
      <c r="G60" s="155"/>
      <c r="H60" s="155"/>
      <c r="I60" s="155"/>
      <c r="J60" s="155"/>
      <c r="K60" s="156"/>
      <c r="L60" s="225"/>
      <c r="M60" s="225"/>
      <c r="N60" s="125"/>
      <c r="O60" s="195"/>
      <c r="P60" s="196"/>
      <c r="Q60" s="263">
        <f t="shared" si="0"/>
      </c>
      <c r="R60" s="263"/>
    </row>
    <row r="61" spans="1:18" ht="28.5" customHeight="1">
      <c r="A61" s="84"/>
      <c r="B61" s="124"/>
      <c r="C61" s="154"/>
      <c r="D61" s="155"/>
      <c r="E61" s="155"/>
      <c r="F61" s="155"/>
      <c r="G61" s="155"/>
      <c r="H61" s="155"/>
      <c r="I61" s="155"/>
      <c r="J61" s="155"/>
      <c r="K61" s="156"/>
      <c r="L61" s="225"/>
      <c r="M61" s="225"/>
      <c r="N61" s="125"/>
      <c r="O61" s="195"/>
      <c r="P61" s="196"/>
      <c r="Q61" s="263">
        <f t="shared" si="0"/>
      </c>
      <c r="R61" s="263"/>
    </row>
    <row r="62" spans="1:18" ht="28.5" customHeight="1">
      <c r="A62" s="84"/>
      <c r="B62" s="124"/>
      <c r="C62" s="154"/>
      <c r="D62" s="155"/>
      <c r="E62" s="155"/>
      <c r="F62" s="155"/>
      <c r="G62" s="155"/>
      <c r="H62" s="155"/>
      <c r="I62" s="155"/>
      <c r="J62" s="155"/>
      <c r="K62" s="156"/>
      <c r="L62" s="225"/>
      <c r="M62" s="225"/>
      <c r="N62" s="125"/>
      <c r="O62" s="195"/>
      <c r="P62" s="196"/>
      <c r="Q62" s="263">
        <f t="shared" si="0"/>
      </c>
      <c r="R62" s="263"/>
    </row>
    <row r="63" spans="1:18" ht="28.5" customHeight="1">
      <c r="A63" s="84"/>
      <c r="B63" s="124"/>
      <c r="C63" s="154"/>
      <c r="D63" s="155"/>
      <c r="E63" s="155"/>
      <c r="F63" s="155"/>
      <c r="G63" s="155"/>
      <c r="H63" s="155"/>
      <c r="I63" s="155"/>
      <c r="J63" s="155"/>
      <c r="K63" s="156"/>
      <c r="L63" s="225"/>
      <c r="M63" s="225"/>
      <c r="N63" s="125"/>
      <c r="O63" s="195"/>
      <c r="P63" s="196"/>
      <c r="Q63" s="263">
        <f t="shared" si="0"/>
      </c>
      <c r="R63" s="263"/>
    </row>
    <row r="64" spans="1:18" ht="28.5" customHeight="1">
      <c r="A64" s="84"/>
      <c r="B64" s="124"/>
      <c r="C64" s="154"/>
      <c r="D64" s="155"/>
      <c r="E64" s="155"/>
      <c r="F64" s="155"/>
      <c r="G64" s="155"/>
      <c r="H64" s="155"/>
      <c r="I64" s="155"/>
      <c r="J64" s="155"/>
      <c r="K64" s="156"/>
      <c r="L64" s="225"/>
      <c r="M64" s="225"/>
      <c r="N64" s="125"/>
      <c r="O64" s="195"/>
      <c r="P64" s="196"/>
      <c r="Q64" s="263">
        <f t="shared" si="0"/>
      </c>
      <c r="R64" s="263"/>
    </row>
    <row r="65" spans="1:18" ht="28.5" customHeight="1">
      <c r="A65" s="84"/>
      <c r="B65" s="124"/>
      <c r="C65" s="154"/>
      <c r="D65" s="155"/>
      <c r="E65" s="155"/>
      <c r="F65" s="155"/>
      <c r="G65" s="155"/>
      <c r="H65" s="155"/>
      <c r="I65" s="155"/>
      <c r="J65" s="155"/>
      <c r="K65" s="156"/>
      <c r="L65" s="225"/>
      <c r="M65" s="225"/>
      <c r="N65" s="125"/>
      <c r="O65" s="195"/>
      <c r="P65" s="196"/>
      <c r="Q65" s="263">
        <f t="shared" si="0"/>
      </c>
      <c r="R65" s="263"/>
    </row>
    <row r="66" spans="1:18" ht="28.5" customHeight="1">
      <c r="A66" s="84"/>
      <c r="B66" s="124"/>
      <c r="C66" s="154"/>
      <c r="D66" s="155"/>
      <c r="E66" s="155"/>
      <c r="F66" s="155"/>
      <c r="G66" s="155"/>
      <c r="H66" s="155"/>
      <c r="I66" s="155"/>
      <c r="J66" s="155"/>
      <c r="K66" s="156"/>
      <c r="L66" s="225"/>
      <c r="M66" s="225"/>
      <c r="N66" s="125"/>
      <c r="O66" s="195"/>
      <c r="P66" s="196"/>
      <c r="Q66" s="263">
        <f t="shared" si="0"/>
      </c>
      <c r="R66" s="263"/>
    </row>
    <row r="67" spans="1:18" ht="28.5" customHeight="1">
      <c r="A67" s="84"/>
      <c r="B67" s="124"/>
      <c r="C67" s="154"/>
      <c r="D67" s="155"/>
      <c r="E67" s="155"/>
      <c r="F67" s="155"/>
      <c r="G67" s="155"/>
      <c r="H67" s="155"/>
      <c r="I67" s="155"/>
      <c r="J67" s="155"/>
      <c r="K67" s="156"/>
      <c r="L67" s="225"/>
      <c r="M67" s="225"/>
      <c r="N67" s="125"/>
      <c r="O67" s="195"/>
      <c r="P67" s="196"/>
      <c r="Q67" s="263">
        <f t="shared" si="0"/>
      </c>
      <c r="R67" s="263"/>
    </row>
    <row r="68" spans="1:18" ht="28.5" customHeight="1">
      <c r="A68" s="84"/>
      <c r="B68" s="124"/>
      <c r="C68" s="154"/>
      <c r="D68" s="155"/>
      <c r="E68" s="155"/>
      <c r="F68" s="155"/>
      <c r="G68" s="155"/>
      <c r="H68" s="155"/>
      <c r="I68" s="155"/>
      <c r="J68" s="155"/>
      <c r="K68" s="156"/>
      <c r="L68" s="225"/>
      <c r="M68" s="225"/>
      <c r="N68" s="125"/>
      <c r="O68" s="195"/>
      <c r="P68" s="196"/>
      <c r="Q68" s="263">
        <f t="shared" si="0"/>
      </c>
      <c r="R68" s="263"/>
    </row>
    <row r="69" spans="1:18" ht="28.5" customHeight="1">
      <c r="A69" s="84"/>
      <c r="B69" s="124"/>
      <c r="C69" s="154"/>
      <c r="D69" s="155"/>
      <c r="E69" s="155"/>
      <c r="F69" s="155"/>
      <c r="G69" s="155"/>
      <c r="H69" s="155"/>
      <c r="I69" s="155"/>
      <c r="J69" s="155"/>
      <c r="K69" s="156"/>
      <c r="L69" s="225"/>
      <c r="M69" s="225"/>
      <c r="N69" s="125"/>
      <c r="O69" s="195"/>
      <c r="P69" s="196"/>
      <c r="Q69" s="263">
        <f t="shared" si="0"/>
      </c>
      <c r="R69" s="263"/>
    </row>
    <row r="70" spans="1:18" ht="28.5" customHeight="1">
      <c r="A70" s="84"/>
      <c r="B70" s="124"/>
      <c r="C70" s="154"/>
      <c r="D70" s="155"/>
      <c r="E70" s="155"/>
      <c r="F70" s="155"/>
      <c r="G70" s="155"/>
      <c r="H70" s="155"/>
      <c r="I70" s="155"/>
      <c r="J70" s="155"/>
      <c r="K70" s="156"/>
      <c r="L70" s="225"/>
      <c r="M70" s="225"/>
      <c r="N70" s="125"/>
      <c r="O70" s="195"/>
      <c r="P70" s="196"/>
      <c r="Q70" s="263">
        <f t="shared" si="0"/>
      </c>
      <c r="R70" s="263"/>
    </row>
    <row r="71" spans="1:18" ht="28.5" customHeight="1">
      <c r="A71" s="84"/>
      <c r="B71" s="124"/>
      <c r="C71" s="154"/>
      <c r="D71" s="155"/>
      <c r="E71" s="155"/>
      <c r="F71" s="155"/>
      <c r="G71" s="155"/>
      <c r="H71" s="155"/>
      <c r="I71" s="155"/>
      <c r="J71" s="155"/>
      <c r="K71" s="156"/>
      <c r="L71" s="225"/>
      <c r="M71" s="225"/>
      <c r="N71" s="125"/>
      <c r="O71" s="195"/>
      <c r="P71" s="196"/>
      <c r="Q71" s="263">
        <f t="shared" si="0"/>
      </c>
      <c r="R71" s="263"/>
    </row>
    <row r="72" spans="1:18" ht="28.5" customHeight="1">
      <c r="A72" s="84"/>
      <c r="B72" s="124"/>
      <c r="C72" s="154"/>
      <c r="D72" s="155"/>
      <c r="E72" s="155"/>
      <c r="F72" s="155"/>
      <c r="G72" s="155"/>
      <c r="H72" s="155"/>
      <c r="I72" s="155"/>
      <c r="J72" s="155"/>
      <c r="K72" s="156"/>
      <c r="L72" s="225"/>
      <c r="M72" s="225"/>
      <c r="N72" s="125"/>
      <c r="O72" s="195"/>
      <c r="P72" s="196"/>
      <c r="Q72" s="263">
        <f t="shared" si="0"/>
      </c>
      <c r="R72" s="263"/>
    </row>
    <row r="73" spans="1:18" ht="28.5" customHeight="1">
      <c r="A73" s="84"/>
      <c r="B73" s="124"/>
      <c r="C73" s="154"/>
      <c r="D73" s="155"/>
      <c r="E73" s="155"/>
      <c r="F73" s="155"/>
      <c r="G73" s="155"/>
      <c r="H73" s="155"/>
      <c r="I73" s="155"/>
      <c r="J73" s="155"/>
      <c r="K73" s="156"/>
      <c r="L73" s="225"/>
      <c r="M73" s="225"/>
      <c r="N73" s="125"/>
      <c r="O73" s="195"/>
      <c r="P73" s="196"/>
      <c r="Q73" s="263">
        <f t="shared" si="0"/>
      </c>
      <c r="R73" s="263"/>
    </row>
    <row r="74" spans="1:18" ht="28.5" customHeight="1">
      <c r="A74" s="84"/>
      <c r="B74" s="124"/>
      <c r="C74" s="154"/>
      <c r="D74" s="155"/>
      <c r="E74" s="155"/>
      <c r="F74" s="155"/>
      <c r="G74" s="155"/>
      <c r="H74" s="155"/>
      <c r="I74" s="155"/>
      <c r="J74" s="155"/>
      <c r="K74" s="156"/>
      <c r="L74" s="225"/>
      <c r="M74" s="225"/>
      <c r="N74" s="125"/>
      <c r="O74" s="195"/>
      <c r="P74" s="196"/>
      <c r="Q74" s="263">
        <f t="shared" si="0"/>
      </c>
      <c r="R74" s="263"/>
    </row>
    <row r="75" spans="1:18" ht="28.5" customHeight="1">
      <c r="A75" s="84"/>
      <c r="B75" s="124"/>
      <c r="C75" s="154"/>
      <c r="D75" s="155"/>
      <c r="E75" s="155"/>
      <c r="F75" s="155"/>
      <c r="G75" s="155"/>
      <c r="H75" s="155"/>
      <c r="I75" s="155"/>
      <c r="J75" s="155"/>
      <c r="K75" s="156"/>
      <c r="L75" s="225"/>
      <c r="M75" s="225"/>
      <c r="N75" s="125"/>
      <c r="O75" s="195"/>
      <c r="P75" s="196"/>
      <c r="Q75" s="263">
        <f t="shared" si="0"/>
      </c>
      <c r="R75" s="263"/>
    </row>
    <row r="76" spans="1:18" ht="28.5" customHeight="1">
      <c r="A76" s="265" t="s">
        <v>33</v>
      </c>
      <c r="B76" s="266"/>
      <c r="C76" s="266"/>
      <c r="D76" s="266"/>
      <c r="E76" s="266"/>
      <c r="F76" s="266"/>
      <c r="G76" s="266"/>
      <c r="H76" s="266"/>
      <c r="I76" s="266"/>
      <c r="J76" s="266"/>
      <c r="K76" s="266"/>
      <c r="L76" s="266"/>
      <c r="M76" s="266"/>
      <c r="N76" s="266"/>
      <c r="O76" s="266"/>
      <c r="P76" s="267"/>
      <c r="Q76" s="263">
        <f>SUM(Q55:Q75)</f>
        <v>0</v>
      </c>
      <c r="R76" s="263"/>
    </row>
    <row r="77" spans="1:18" ht="10.5" customHeight="1">
      <c r="A77" s="70" t="s">
        <v>18</v>
      </c>
      <c r="B77" s="25"/>
      <c r="C77" s="25"/>
      <c r="D77" s="25"/>
      <c r="E77" s="71"/>
      <c r="F77" s="72"/>
      <c r="G77" s="72"/>
      <c r="H77" s="164" t="s">
        <v>4</v>
      </c>
      <c r="I77" s="165"/>
      <c r="J77" s="70" t="s">
        <v>191</v>
      </c>
      <c r="K77" s="25"/>
      <c r="L77" s="25"/>
      <c r="M77" s="25"/>
      <c r="N77" s="73"/>
      <c r="O77" s="25"/>
      <c r="P77" s="73"/>
      <c r="Q77" s="25"/>
      <c r="R77" s="74" t="s">
        <v>4</v>
      </c>
    </row>
    <row r="78" spans="1:18" ht="27.75" customHeight="1">
      <c r="A78" s="68"/>
      <c r="B78" s="65"/>
      <c r="C78" s="65"/>
      <c r="D78" s="65"/>
      <c r="E78" s="16"/>
      <c r="F78" s="85"/>
      <c r="G78" s="85"/>
      <c r="H78" s="85"/>
      <c r="I78" s="86"/>
      <c r="J78" s="87"/>
      <c r="K78" s="264"/>
      <c r="L78" s="258"/>
      <c r="M78" s="258"/>
      <c r="N78" s="258"/>
      <c r="O78" s="258"/>
      <c r="P78" s="258"/>
      <c r="Q78" s="258"/>
      <c r="R78" s="69"/>
    </row>
    <row r="79" ht="37.5" customHeight="1"/>
    <row r="80" ht="15" customHeight="1">
      <c r="A80" s="82" t="s">
        <v>201</v>
      </c>
    </row>
    <row r="81" spans="3:18" ht="42.75" customHeight="1">
      <c r="C81" s="160" t="s">
        <v>192</v>
      </c>
      <c r="D81" s="160"/>
      <c r="E81" s="160"/>
      <c r="F81" s="160"/>
      <c r="G81" s="160"/>
      <c r="H81" s="160"/>
      <c r="I81" s="160"/>
      <c r="J81" s="160"/>
      <c r="K81" s="160"/>
      <c r="L81" s="160"/>
      <c r="M81" s="160"/>
      <c r="N81" s="160"/>
      <c r="O81" s="160"/>
      <c r="P81" s="160"/>
      <c r="Q81" s="160"/>
      <c r="R81" s="160"/>
    </row>
    <row r="82" spans="1:18" ht="9.75" customHeight="1">
      <c r="A82" s="220" t="s">
        <v>1</v>
      </c>
      <c r="B82" s="224"/>
      <c r="C82" s="224"/>
      <c r="D82" s="224"/>
      <c r="E82" s="224"/>
      <c r="F82" s="224"/>
      <c r="G82" s="224"/>
      <c r="H82" s="224"/>
      <c r="I82" s="224"/>
      <c r="J82" s="228"/>
      <c r="K82" s="228"/>
      <c r="L82" s="228"/>
      <c r="M82" s="228"/>
      <c r="N82" s="228"/>
      <c r="O82" s="278"/>
      <c r="P82" s="279"/>
      <c r="Q82" s="35" t="s">
        <v>2</v>
      </c>
      <c r="R82" s="36"/>
    </row>
    <row r="83" spans="1:18" ht="21" customHeight="1">
      <c r="A83" s="280" t="str">
        <f>$A$5</f>
        <v>TPN Example</v>
      </c>
      <c r="B83" s="281"/>
      <c r="C83" s="281"/>
      <c r="D83" s="281"/>
      <c r="E83" s="281"/>
      <c r="F83" s="281"/>
      <c r="G83" s="281"/>
      <c r="H83" s="281"/>
      <c r="I83" s="281"/>
      <c r="J83" s="281"/>
      <c r="K83" s="281"/>
      <c r="L83" s="281"/>
      <c r="M83" s="281"/>
      <c r="N83" s="281"/>
      <c r="O83" s="282"/>
      <c r="P83" s="283"/>
      <c r="Q83" s="284">
        <f>$Q$5</f>
        <v>0</v>
      </c>
      <c r="R83" s="285"/>
    </row>
    <row r="84" spans="1:18" s="20" customFormat="1" ht="10.5" customHeight="1">
      <c r="A84" s="220" t="s">
        <v>5</v>
      </c>
      <c r="B84" s="224"/>
      <c r="C84" s="224"/>
      <c r="D84" s="224"/>
      <c r="E84" s="228"/>
      <c r="F84" s="228"/>
      <c r="G84" s="228"/>
      <c r="H84" s="228"/>
      <c r="I84" s="228"/>
      <c r="J84" s="228"/>
      <c r="K84" s="228"/>
      <c r="L84" s="230"/>
      <c r="M84" s="220" t="s">
        <v>0</v>
      </c>
      <c r="N84" s="224"/>
      <c r="O84" s="224"/>
      <c r="P84" s="224"/>
      <c r="Q84" s="228"/>
      <c r="R84" s="230"/>
    </row>
    <row r="85" spans="1:18" s="4" customFormat="1" ht="21" customHeight="1">
      <c r="A85" s="222">
        <f>$A$7</f>
        <v>0</v>
      </c>
      <c r="B85" s="289"/>
      <c r="C85" s="289"/>
      <c r="D85" s="289"/>
      <c r="E85" s="223"/>
      <c r="F85" s="223"/>
      <c r="G85" s="223"/>
      <c r="H85" s="223"/>
      <c r="I85" s="223"/>
      <c r="J85" s="223"/>
      <c r="K85" s="223"/>
      <c r="L85" s="229"/>
      <c r="M85" s="286">
        <f>$Q$7</f>
        <v>0</v>
      </c>
      <c r="N85" s="287"/>
      <c r="O85" s="287"/>
      <c r="P85" s="287"/>
      <c r="Q85" s="287"/>
      <c r="R85" s="288"/>
    </row>
    <row r="86" spans="1:18" s="20" customFormat="1" ht="11.25" customHeight="1">
      <c r="A86" s="31" t="s">
        <v>34</v>
      </c>
      <c r="B86" s="35"/>
      <c r="C86" s="35"/>
      <c r="D86" s="35"/>
      <c r="E86" s="35"/>
      <c r="F86" s="35"/>
      <c r="G86" s="292" t="s">
        <v>13</v>
      </c>
      <c r="H86" s="292"/>
      <c r="I86" s="293"/>
      <c r="J86" s="31" t="s">
        <v>145</v>
      </c>
      <c r="K86" s="35"/>
      <c r="L86" s="36"/>
      <c r="M86" s="18" t="s">
        <v>35</v>
      </c>
      <c r="N86" s="19"/>
      <c r="O86" s="19"/>
      <c r="P86" s="99"/>
      <c r="Q86" s="18" t="s">
        <v>36</v>
      </c>
      <c r="R86" s="99"/>
    </row>
    <row r="87" spans="1:18" ht="21" customHeight="1">
      <c r="A87" s="153"/>
      <c r="B87" s="151"/>
      <c r="C87" s="151"/>
      <c r="D87" s="151"/>
      <c r="E87" s="151"/>
      <c r="F87" s="150">
        <f>$Q$27</f>
        <v>43500</v>
      </c>
      <c r="G87" s="151"/>
      <c r="H87" s="151"/>
      <c r="I87" s="152"/>
      <c r="J87" s="296"/>
      <c r="K87" s="297"/>
      <c r="L87" s="298"/>
      <c r="M87" s="296"/>
      <c r="N87" s="297"/>
      <c r="O87" s="297"/>
      <c r="P87" s="298"/>
      <c r="Q87" s="294" t="e">
        <f>(M87/J87)-1</f>
        <v>#DIV/0!</v>
      </c>
      <c r="R87" s="295" t="e">
        <f>(O87/M87)-1</f>
        <v>#DIV/0!</v>
      </c>
    </row>
    <row r="88" spans="1:18" s="20" customFormat="1" ht="11.25" customHeight="1">
      <c r="A88" s="31" t="s">
        <v>37</v>
      </c>
      <c r="B88" s="35"/>
      <c r="C88" s="35"/>
      <c r="D88" s="35"/>
      <c r="E88" s="21" t="s">
        <v>38</v>
      </c>
      <c r="F88" s="292" t="s">
        <v>39</v>
      </c>
      <c r="G88" s="228"/>
      <c r="H88" s="228"/>
      <c r="I88" s="230"/>
      <c r="J88" s="220" t="s">
        <v>199</v>
      </c>
      <c r="K88" s="228"/>
      <c r="L88" s="228"/>
      <c r="M88" s="230"/>
      <c r="N88" s="220" t="s">
        <v>40</v>
      </c>
      <c r="O88" s="228"/>
      <c r="P88" s="228"/>
      <c r="Q88" s="228"/>
      <c r="R88" s="230"/>
    </row>
    <row r="89" spans="1:18" ht="21" customHeight="1">
      <c r="A89" s="290"/>
      <c r="B89" s="291"/>
      <c r="C89" s="291"/>
      <c r="D89" s="291"/>
      <c r="E89" s="26"/>
      <c r="F89" s="301"/>
      <c r="G89" s="302"/>
      <c r="H89" s="302"/>
      <c r="I89" s="303"/>
      <c r="J89" s="304"/>
      <c r="K89" s="305"/>
      <c r="L89" s="305"/>
      <c r="M89" s="306"/>
      <c r="N89" s="307" t="s">
        <v>41</v>
      </c>
      <c r="O89" s="308"/>
      <c r="P89" s="308"/>
      <c r="Q89" s="299">
        <f>$Q$9</f>
        <v>0</v>
      </c>
      <c r="R89" s="300"/>
    </row>
    <row r="90" spans="1:18" s="20" customFormat="1" ht="11.25" customHeight="1">
      <c r="A90" s="100" t="s">
        <v>86</v>
      </c>
      <c r="B90" s="101"/>
      <c r="C90" s="101"/>
      <c r="D90" s="101"/>
      <c r="E90" s="102"/>
      <c r="F90" s="103"/>
      <c r="G90" s="327" t="s">
        <v>4</v>
      </c>
      <c r="H90" s="327"/>
      <c r="I90" s="328"/>
      <c r="J90" s="104" t="s">
        <v>87</v>
      </c>
      <c r="K90" s="105"/>
      <c r="L90" s="105"/>
      <c r="M90" s="106"/>
      <c r="N90" s="107"/>
      <c r="O90" s="108"/>
      <c r="P90" s="108"/>
      <c r="Q90" s="109"/>
      <c r="R90" s="110" t="s">
        <v>4</v>
      </c>
    </row>
    <row r="91" spans="1:18" ht="21" customHeight="1">
      <c r="A91" s="325"/>
      <c r="B91" s="326"/>
      <c r="C91" s="326"/>
      <c r="D91" s="326"/>
      <c r="E91" s="326"/>
      <c r="F91" s="326"/>
      <c r="G91" s="302"/>
      <c r="H91" s="326"/>
      <c r="I91" s="329"/>
      <c r="J91" s="304"/>
      <c r="K91" s="244"/>
      <c r="L91" s="244"/>
      <c r="M91" s="244"/>
      <c r="N91" s="244"/>
      <c r="O91" s="244"/>
      <c r="P91" s="244"/>
      <c r="Q91" s="323"/>
      <c r="R91" s="324"/>
    </row>
    <row r="92" spans="1:18" ht="10.5" customHeight="1">
      <c r="A92" s="18" t="s">
        <v>42</v>
      </c>
      <c r="B92" s="25"/>
      <c r="C92" s="25"/>
      <c r="D92" s="25"/>
      <c r="E92" s="25"/>
      <c r="F92" s="25"/>
      <c r="G92" s="25"/>
      <c r="H92" s="25"/>
      <c r="I92" s="25"/>
      <c r="J92" s="25"/>
      <c r="K92" s="25"/>
      <c r="L92" s="25"/>
      <c r="M92" s="25"/>
      <c r="N92" s="25"/>
      <c r="O92" s="25"/>
      <c r="P92" s="25"/>
      <c r="Q92" s="311"/>
      <c r="R92" s="312"/>
    </row>
    <row r="93" spans="1:18" ht="10.5" customHeight="1">
      <c r="A93" s="23" t="s">
        <v>103</v>
      </c>
      <c r="B93" s="20"/>
      <c r="C93" s="20"/>
      <c r="D93" s="20"/>
      <c r="E93" s="20"/>
      <c r="F93" s="20" t="s">
        <v>48</v>
      </c>
      <c r="G93" s="20"/>
      <c r="H93" s="20"/>
      <c r="I93" s="20"/>
      <c r="J93" s="20"/>
      <c r="K93" s="20" t="s">
        <v>103</v>
      </c>
      <c r="L93" s="20"/>
      <c r="M93" s="20"/>
      <c r="N93" s="20" t="s">
        <v>48</v>
      </c>
      <c r="O93" s="20"/>
      <c r="P93" s="20"/>
      <c r="Q93" s="315" t="s">
        <v>4</v>
      </c>
      <c r="R93" s="316"/>
    </row>
    <row r="94" spans="1:18" ht="21" customHeight="1">
      <c r="A94" s="309"/>
      <c r="B94" s="310"/>
      <c r="C94" s="310"/>
      <c r="D94" s="310"/>
      <c r="E94" s="310"/>
      <c r="F94" s="310"/>
      <c r="G94" s="310"/>
      <c r="H94" s="310"/>
      <c r="I94" s="310"/>
      <c r="J94" s="17" t="s">
        <v>43</v>
      </c>
      <c r="K94" s="310"/>
      <c r="L94" s="310"/>
      <c r="M94" s="310"/>
      <c r="N94" s="310"/>
      <c r="O94" s="310"/>
      <c r="P94" s="310"/>
      <c r="Q94" s="313"/>
      <c r="R94" s="314"/>
    </row>
    <row r="95" spans="1:18" s="20" customFormat="1" ht="10.5" customHeight="1">
      <c r="A95" s="18" t="s">
        <v>103</v>
      </c>
      <c r="B95" s="19"/>
      <c r="C95" s="19"/>
      <c r="D95" s="19"/>
      <c r="E95" s="19"/>
      <c r="F95" s="19" t="s">
        <v>48</v>
      </c>
      <c r="G95" s="19"/>
      <c r="H95" s="19"/>
      <c r="I95" s="19"/>
      <c r="J95" s="19"/>
      <c r="K95" s="20" t="s">
        <v>103</v>
      </c>
      <c r="N95" s="20" t="s">
        <v>48</v>
      </c>
      <c r="Q95" s="311" t="s">
        <v>4</v>
      </c>
      <c r="R95" s="312"/>
    </row>
    <row r="96" spans="1:18" ht="21" customHeight="1">
      <c r="A96" s="309"/>
      <c r="B96" s="310"/>
      <c r="C96" s="310"/>
      <c r="D96" s="310"/>
      <c r="E96" s="310"/>
      <c r="F96" s="310"/>
      <c r="G96" s="310"/>
      <c r="H96" s="310"/>
      <c r="I96" s="310"/>
      <c r="J96" s="17" t="s">
        <v>43</v>
      </c>
      <c r="K96" s="310"/>
      <c r="L96" s="310"/>
      <c r="M96" s="310"/>
      <c r="N96" s="310"/>
      <c r="O96" s="310"/>
      <c r="P96" s="310"/>
      <c r="Q96" s="313"/>
      <c r="R96" s="314"/>
    </row>
    <row r="97" spans="1:18" ht="10.5" customHeight="1">
      <c r="A97" s="18" t="s">
        <v>103</v>
      </c>
      <c r="B97" s="19"/>
      <c r="C97" s="19"/>
      <c r="D97" s="19"/>
      <c r="E97" s="19"/>
      <c r="F97" s="19" t="s">
        <v>48</v>
      </c>
      <c r="G97" s="19"/>
      <c r="H97" s="19"/>
      <c r="I97" s="19"/>
      <c r="J97" s="19"/>
      <c r="K97" s="20" t="s">
        <v>103</v>
      </c>
      <c r="L97" s="20"/>
      <c r="M97" s="20"/>
      <c r="N97" s="20" t="s">
        <v>48</v>
      </c>
      <c r="O97" s="20"/>
      <c r="P97" s="20"/>
      <c r="Q97" s="311" t="s">
        <v>4</v>
      </c>
      <c r="R97" s="312"/>
    </row>
    <row r="98" spans="1:18" ht="21" customHeight="1">
      <c r="A98" s="309"/>
      <c r="B98" s="310"/>
      <c r="C98" s="310"/>
      <c r="D98" s="310"/>
      <c r="E98" s="310"/>
      <c r="F98" s="310"/>
      <c r="G98" s="310"/>
      <c r="H98" s="310"/>
      <c r="I98" s="310"/>
      <c r="J98" s="17" t="s">
        <v>43</v>
      </c>
      <c r="K98" s="310"/>
      <c r="L98" s="310"/>
      <c r="M98" s="310"/>
      <c r="N98" s="310"/>
      <c r="O98" s="310"/>
      <c r="P98" s="310"/>
      <c r="Q98" s="313"/>
      <c r="R98" s="314"/>
    </row>
    <row r="99" spans="1:18" ht="10.5" customHeight="1">
      <c r="A99" s="18" t="s">
        <v>103</v>
      </c>
      <c r="B99" s="19"/>
      <c r="C99" s="19"/>
      <c r="D99" s="19"/>
      <c r="E99" s="19"/>
      <c r="F99" s="19" t="s">
        <v>48</v>
      </c>
      <c r="G99" s="19"/>
      <c r="H99" s="19"/>
      <c r="I99" s="19"/>
      <c r="J99" s="19"/>
      <c r="K99" s="20" t="s">
        <v>103</v>
      </c>
      <c r="L99" s="20"/>
      <c r="M99" s="20"/>
      <c r="N99" s="20" t="s">
        <v>48</v>
      </c>
      <c r="O99" s="20"/>
      <c r="P99" s="20"/>
      <c r="Q99" s="311" t="s">
        <v>4</v>
      </c>
      <c r="R99" s="312"/>
    </row>
    <row r="100" spans="1:18" ht="21" customHeight="1" thickBot="1">
      <c r="A100" s="309"/>
      <c r="B100" s="310"/>
      <c r="C100" s="310"/>
      <c r="D100" s="310"/>
      <c r="E100" s="310"/>
      <c r="F100" s="322"/>
      <c r="G100" s="322"/>
      <c r="H100" s="322"/>
      <c r="I100" s="322"/>
      <c r="J100" s="22" t="s">
        <v>43</v>
      </c>
      <c r="K100" s="322"/>
      <c r="L100" s="322"/>
      <c r="M100" s="322"/>
      <c r="N100" s="322"/>
      <c r="O100" s="322"/>
      <c r="P100" s="322"/>
      <c r="Q100" s="320"/>
      <c r="R100" s="321"/>
    </row>
    <row r="101" spans="1:18" ht="12" customHeight="1">
      <c r="A101" s="317" t="s">
        <v>107</v>
      </c>
      <c r="B101" s="318"/>
      <c r="C101" s="318"/>
      <c r="D101" s="318"/>
      <c r="E101" s="318"/>
      <c r="F101" s="318"/>
      <c r="G101" s="318"/>
      <c r="H101" s="318"/>
      <c r="I101" s="318"/>
      <c r="J101" s="318"/>
      <c r="K101" s="318"/>
      <c r="L101" s="318"/>
      <c r="M101" s="318"/>
      <c r="N101" s="318"/>
      <c r="O101" s="318"/>
      <c r="P101" s="318"/>
      <c r="Q101" s="318"/>
      <c r="R101" s="319"/>
    </row>
    <row r="102" spans="1:18" ht="10.5" customHeight="1">
      <c r="A102" s="23" t="s">
        <v>103</v>
      </c>
      <c r="B102" s="20"/>
      <c r="C102" s="20"/>
      <c r="D102" s="20"/>
      <c r="E102" s="20"/>
      <c r="F102" s="20" t="s">
        <v>48</v>
      </c>
      <c r="G102" s="20"/>
      <c r="H102" s="20"/>
      <c r="I102" s="20"/>
      <c r="J102" s="20"/>
      <c r="K102" s="20" t="s">
        <v>103</v>
      </c>
      <c r="L102" s="20"/>
      <c r="M102" s="20"/>
      <c r="N102" s="20" t="s">
        <v>48</v>
      </c>
      <c r="O102" s="20"/>
      <c r="P102" s="20"/>
      <c r="Q102" s="315" t="s">
        <v>4</v>
      </c>
      <c r="R102" s="316"/>
    </row>
    <row r="103" spans="1:18" ht="21" customHeight="1">
      <c r="A103" s="309"/>
      <c r="B103" s="310"/>
      <c r="C103" s="310"/>
      <c r="D103" s="310"/>
      <c r="E103" s="310"/>
      <c r="F103" s="310"/>
      <c r="G103" s="310"/>
      <c r="H103" s="310"/>
      <c r="I103" s="310"/>
      <c r="J103" s="17" t="s">
        <v>43</v>
      </c>
      <c r="K103" s="310"/>
      <c r="L103" s="310"/>
      <c r="M103" s="310"/>
      <c r="N103" s="310"/>
      <c r="O103" s="310"/>
      <c r="P103" s="310"/>
      <c r="Q103" s="313"/>
      <c r="R103" s="314"/>
    </row>
    <row r="104" spans="1:18" ht="10.5" customHeight="1">
      <c r="A104" s="18" t="s">
        <v>103</v>
      </c>
      <c r="B104" s="19"/>
      <c r="C104" s="19"/>
      <c r="D104" s="19"/>
      <c r="E104" s="19"/>
      <c r="F104" s="19" t="s">
        <v>48</v>
      </c>
      <c r="G104" s="19"/>
      <c r="H104" s="19"/>
      <c r="I104" s="19"/>
      <c r="J104" s="19"/>
      <c r="K104" s="20" t="s">
        <v>103</v>
      </c>
      <c r="L104" s="20"/>
      <c r="M104" s="20"/>
      <c r="N104" s="20" t="s">
        <v>48</v>
      </c>
      <c r="O104" s="20"/>
      <c r="P104" s="20"/>
      <c r="Q104" s="311" t="s">
        <v>4</v>
      </c>
      <c r="R104" s="312"/>
    </row>
    <row r="105" spans="1:18" ht="21" customHeight="1">
      <c r="A105" s="309"/>
      <c r="B105" s="310"/>
      <c r="C105" s="310"/>
      <c r="D105" s="310"/>
      <c r="E105" s="310"/>
      <c r="F105" s="310"/>
      <c r="G105" s="310"/>
      <c r="H105" s="310"/>
      <c r="I105" s="310"/>
      <c r="J105" s="17" t="s">
        <v>43</v>
      </c>
      <c r="K105" s="310"/>
      <c r="L105" s="310"/>
      <c r="M105" s="310"/>
      <c r="N105" s="310"/>
      <c r="O105" s="310"/>
      <c r="P105" s="310"/>
      <c r="Q105" s="313"/>
      <c r="R105" s="314"/>
    </row>
    <row r="106" spans="1:18" ht="10.5" customHeight="1">
      <c r="A106" s="18" t="s">
        <v>103</v>
      </c>
      <c r="B106" s="19"/>
      <c r="C106" s="19"/>
      <c r="D106" s="19"/>
      <c r="E106" s="19"/>
      <c r="F106" s="19" t="s">
        <v>48</v>
      </c>
      <c r="G106" s="19"/>
      <c r="H106" s="19"/>
      <c r="I106" s="19"/>
      <c r="J106" s="19"/>
      <c r="K106" s="19" t="s">
        <v>103</v>
      </c>
      <c r="L106" s="19"/>
      <c r="M106" s="19"/>
      <c r="N106" s="19" t="s">
        <v>48</v>
      </c>
      <c r="O106" s="19"/>
      <c r="P106" s="19"/>
      <c r="Q106" s="311" t="s">
        <v>4</v>
      </c>
      <c r="R106" s="312"/>
    </row>
    <row r="107" spans="1:18" ht="21" customHeight="1" thickBot="1">
      <c r="A107" s="309"/>
      <c r="B107" s="310"/>
      <c r="C107" s="310"/>
      <c r="D107" s="310"/>
      <c r="E107" s="310"/>
      <c r="F107" s="322"/>
      <c r="G107" s="322"/>
      <c r="H107" s="322"/>
      <c r="I107" s="322"/>
      <c r="J107" s="22" t="s">
        <v>43</v>
      </c>
      <c r="K107" s="322"/>
      <c r="L107" s="322"/>
      <c r="M107" s="322"/>
      <c r="N107" s="322"/>
      <c r="O107" s="322"/>
      <c r="P107" s="322"/>
      <c r="Q107" s="320"/>
      <c r="R107" s="321"/>
    </row>
    <row r="108" spans="1:18" ht="10.5" customHeight="1">
      <c r="A108" s="23" t="s">
        <v>44</v>
      </c>
      <c r="B108" s="24"/>
      <c r="C108" s="24"/>
      <c r="D108" s="24"/>
      <c r="E108" s="24"/>
      <c r="F108" s="24"/>
      <c r="G108" s="24"/>
      <c r="H108" s="24"/>
      <c r="I108" s="24"/>
      <c r="J108" s="24"/>
      <c r="K108" s="24"/>
      <c r="L108" s="24"/>
      <c r="M108" s="24"/>
      <c r="N108" s="24"/>
      <c r="O108" s="24"/>
      <c r="P108" s="24"/>
      <c r="Q108" s="315"/>
      <c r="R108" s="316"/>
    </row>
    <row r="109" spans="1:18" ht="10.5" customHeight="1">
      <c r="A109" s="23" t="s">
        <v>103</v>
      </c>
      <c r="B109" s="20"/>
      <c r="C109" s="20"/>
      <c r="D109" s="20"/>
      <c r="E109" s="20"/>
      <c r="F109" s="20" t="s">
        <v>48</v>
      </c>
      <c r="G109" s="20"/>
      <c r="H109" s="20"/>
      <c r="I109" s="20"/>
      <c r="J109" s="20"/>
      <c r="K109" s="20" t="s">
        <v>103</v>
      </c>
      <c r="L109" s="20"/>
      <c r="M109" s="20"/>
      <c r="N109" s="20" t="s">
        <v>48</v>
      </c>
      <c r="O109" s="20"/>
      <c r="P109" s="20"/>
      <c r="Q109" s="315" t="s">
        <v>4</v>
      </c>
      <c r="R109" s="316"/>
    </row>
    <row r="110" spans="1:18" ht="21" customHeight="1">
      <c r="A110" s="309"/>
      <c r="B110" s="310"/>
      <c r="C110" s="310"/>
      <c r="D110" s="310"/>
      <c r="E110" s="310"/>
      <c r="F110" s="310"/>
      <c r="G110" s="310"/>
      <c r="H110" s="310"/>
      <c r="I110" s="310"/>
      <c r="J110" s="17" t="s">
        <v>43</v>
      </c>
      <c r="K110" s="310"/>
      <c r="L110" s="310"/>
      <c r="M110" s="310"/>
      <c r="N110" s="310"/>
      <c r="O110" s="310"/>
      <c r="P110" s="310"/>
      <c r="Q110" s="313"/>
      <c r="R110" s="314"/>
    </row>
    <row r="111" spans="1:18" ht="10.5" customHeight="1">
      <c r="A111" s="18" t="s">
        <v>45</v>
      </c>
      <c r="B111" s="25"/>
      <c r="C111" s="25"/>
      <c r="D111" s="25"/>
      <c r="E111" s="25"/>
      <c r="F111" s="25"/>
      <c r="G111" s="25"/>
      <c r="H111" s="25"/>
      <c r="I111" s="25"/>
      <c r="J111" s="25"/>
      <c r="K111" s="25"/>
      <c r="L111" s="25"/>
      <c r="M111" s="25"/>
      <c r="N111" s="25"/>
      <c r="O111" s="25"/>
      <c r="P111" s="25"/>
      <c r="Q111" s="311"/>
      <c r="R111" s="312"/>
    </row>
    <row r="112" spans="1:18" ht="10.5" customHeight="1">
      <c r="A112" s="23" t="s">
        <v>103</v>
      </c>
      <c r="B112" s="20"/>
      <c r="C112" s="20"/>
      <c r="D112" s="20"/>
      <c r="E112" s="20"/>
      <c r="F112" s="20" t="s">
        <v>48</v>
      </c>
      <c r="G112" s="20"/>
      <c r="H112" s="20"/>
      <c r="I112" s="20"/>
      <c r="J112" s="20"/>
      <c r="K112" s="20" t="s">
        <v>103</v>
      </c>
      <c r="L112" s="20"/>
      <c r="M112" s="20"/>
      <c r="N112" s="20" t="s">
        <v>48</v>
      </c>
      <c r="O112" s="20"/>
      <c r="P112" s="20"/>
      <c r="Q112" s="315" t="s">
        <v>4</v>
      </c>
      <c r="R112" s="316"/>
    </row>
    <row r="113" spans="1:18" ht="21" customHeight="1">
      <c r="A113" s="309"/>
      <c r="B113" s="310"/>
      <c r="C113" s="310"/>
      <c r="D113" s="310"/>
      <c r="E113" s="310"/>
      <c r="F113" s="310"/>
      <c r="G113" s="310"/>
      <c r="H113" s="310"/>
      <c r="I113" s="310"/>
      <c r="J113" s="17" t="s">
        <v>43</v>
      </c>
      <c r="K113" s="310"/>
      <c r="L113" s="310"/>
      <c r="M113" s="310"/>
      <c r="N113" s="310"/>
      <c r="O113" s="310"/>
      <c r="P113" s="310"/>
      <c r="Q113" s="313"/>
      <c r="R113" s="314"/>
    </row>
    <row r="114" spans="1:18" ht="10.5" customHeight="1">
      <c r="A114" s="18" t="s">
        <v>46</v>
      </c>
      <c r="B114" s="25"/>
      <c r="C114" s="25"/>
      <c r="D114" s="25"/>
      <c r="E114" s="25"/>
      <c r="F114" s="25"/>
      <c r="G114" s="25"/>
      <c r="H114" s="25"/>
      <c r="I114" s="25"/>
      <c r="J114" s="25"/>
      <c r="K114" s="25"/>
      <c r="L114" s="25"/>
      <c r="M114" s="25"/>
      <c r="N114" s="25"/>
      <c r="O114" s="25"/>
      <c r="P114" s="25"/>
      <c r="Q114" s="25"/>
      <c r="R114" s="67"/>
    </row>
    <row r="115" spans="1:18" ht="15" customHeight="1">
      <c r="A115" s="333" t="s">
        <v>102</v>
      </c>
      <c r="B115" s="334"/>
      <c r="C115" s="334"/>
      <c r="D115" s="334"/>
      <c r="E115" s="334"/>
      <c r="F115" s="334"/>
      <c r="G115" s="334"/>
      <c r="H115" s="111"/>
      <c r="I115" s="111"/>
      <c r="J115" s="111"/>
      <c r="K115" s="111"/>
      <c r="L115" s="111"/>
      <c r="M115" s="112"/>
      <c r="N115" s="112"/>
      <c r="O115" s="112"/>
      <c r="P115" s="112"/>
      <c r="Q115" s="112"/>
      <c r="R115" s="113"/>
    </row>
    <row r="116" spans="1:18" ht="29.25" customHeight="1">
      <c r="A116" s="330" t="s">
        <v>196</v>
      </c>
      <c r="B116" s="331"/>
      <c r="C116" s="331"/>
      <c r="D116" s="331"/>
      <c r="E116" s="331"/>
      <c r="F116" s="331"/>
      <c r="G116" s="331"/>
      <c r="H116" s="331"/>
      <c r="I116" s="331"/>
      <c r="J116" s="331"/>
      <c r="K116" s="331"/>
      <c r="L116" s="331"/>
      <c r="M116" s="331"/>
      <c r="N116" s="331"/>
      <c r="O116" s="331"/>
      <c r="P116" s="331"/>
      <c r="Q116" s="331"/>
      <c r="R116" s="332"/>
    </row>
    <row r="117" spans="1:18" ht="15" customHeight="1">
      <c r="A117" s="116"/>
      <c r="B117" s="117"/>
      <c r="C117" s="117"/>
      <c r="D117" s="117"/>
      <c r="E117" s="117"/>
      <c r="F117" s="117"/>
      <c r="G117" s="117"/>
      <c r="H117" s="117"/>
      <c r="I117" s="117"/>
      <c r="J117" s="117"/>
      <c r="K117" s="117"/>
      <c r="L117" s="117"/>
      <c r="M117" s="117"/>
      <c r="N117" s="117"/>
      <c r="O117" s="117"/>
      <c r="P117" s="117"/>
      <c r="Q117" s="117"/>
      <c r="R117" s="118"/>
    </row>
    <row r="118" spans="1:18" ht="15" customHeight="1">
      <c r="A118" s="119"/>
      <c r="B118" s="117"/>
      <c r="C118" s="117"/>
      <c r="D118" s="117"/>
      <c r="E118" s="117"/>
      <c r="F118" s="117"/>
      <c r="G118" s="117"/>
      <c r="H118" s="117"/>
      <c r="I118" s="117"/>
      <c r="J118" s="117"/>
      <c r="K118" s="117"/>
      <c r="L118" s="117"/>
      <c r="M118" s="117"/>
      <c r="N118" s="117"/>
      <c r="O118" s="117"/>
      <c r="P118" s="117"/>
      <c r="Q118" s="117"/>
      <c r="R118" s="118"/>
    </row>
    <row r="119" spans="1:18" ht="15.75" customHeight="1">
      <c r="A119" s="119"/>
      <c r="B119" s="117"/>
      <c r="C119" s="117"/>
      <c r="D119" s="117"/>
      <c r="E119" s="117"/>
      <c r="F119" s="117"/>
      <c r="G119" s="117"/>
      <c r="H119" s="117"/>
      <c r="I119" s="117"/>
      <c r="J119" s="117"/>
      <c r="K119" s="117"/>
      <c r="L119" s="117"/>
      <c r="M119" s="117"/>
      <c r="N119" s="117"/>
      <c r="O119" s="117"/>
      <c r="P119" s="117"/>
      <c r="Q119" s="117"/>
      <c r="R119" s="118"/>
    </row>
    <row r="120" spans="1:18" ht="53.25" customHeight="1">
      <c r="A120" s="119"/>
      <c r="B120" s="117"/>
      <c r="C120" s="117"/>
      <c r="D120" s="117"/>
      <c r="E120" s="117"/>
      <c r="F120" s="117"/>
      <c r="G120" s="117"/>
      <c r="H120" s="117"/>
      <c r="I120" s="117"/>
      <c r="J120" s="117"/>
      <c r="K120" s="117"/>
      <c r="L120" s="117"/>
      <c r="M120" s="117"/>
      <c r="N120" s="117"/>
      <c r="O120" s="117"/>
      <c r="P120" s="117"/>
      <c r="Q120" s="117"/>
      <c r="R120" s="118"/>
    </row>
    <row r="121" spans="1:18" ht="15.75" customHeight="1">
      <c r="A121" s="119"/>
      <c r="B121" s="117"/>
      <c r="C121" s="117"/>
      <c r="D121" s="117"/>
      <c r="E121" s="117"/>
      <c r="F121" s="117"/>
      <c r="G121" s="117"/>
      <c r="H121" s="117"/>
      <c r="I121" s="117"/>
      <c r="J121" s="117"/>
      <c r="K121" s="117"/>
      <c r="L121" s="117"/>
      <c r="M121" s="117"/>
      <c r="N121" s="117"/>
      <c r="O121" s="117"/>
      <c r="P121" s="117"/>
      <c r="Q121" s="117"/>
      <c r="R121" s="118"/>
    </row>
    <row r="122" spans="1:18" ht="15.75" customHeight="1">
      <c r="A122" s="119"/>
      <c r="B122" s="117"/>
      <c r="C122" s="117"/>
      <c r="D122" s="117"/>
      <c r="E122" s="117"/>
      <c r="F122" s="117"/>
      <c r="G122" s="117"/>
      <c r="H122" s="117"/>
      <c r="I122" s="117"/>
      <c r="J122" s="117"/>
      <c r="K122" s="117"/>
      <c r="L122" s="117"/>
      <c r="M122" s="117"/>
      <c r="N122" s="117"/>
      <c r="O122" s="117"/>
      <c r="P122" s="117"/>
      <c r="Q122" s="117"/>
      <c r="R122" s="118"/>
    </row>
    <row r="123" spans="1:18" ht="15.75" customHeight="1">
      <c r="A123" s="119"/>
      <c r="B123" s="117"/>
      <c r="C123" s="117"/>
      <c r="D123" s="117"/>
      <c r="E123" s="117"/>
      <c r="F123" s="117"/>
      <c r="G123" s="117"/>
      <c r="H123" s="117"/>
      <c r="I123" s="117"/>
      <c r="J123" s="117"/>
      <c r="K123" s="117"/>
      <c r="L123" s="117"/>
      <c r="M123" s="117"/>
      <c r="N123" s="117"/>
      <c r="O123" s="117"/>
      <c r="P123" s="117"/>
      <c r="Q123" s="117"/>
      <c r="R123" s="118"/>
    </row>
    <row r="124" spans="1:18" ht="15.75" customHeight="1">
      <c r="A124" s="119"/>
      <c r="B124" s="117"/>
      <c r="C124" s="117"/>
      <c r="D124" s="117"/>
      <c r="E124" s="117"/>
      <c r="F124" s="117"/>
      <c r="G124" s="117"/>
      <c r="H124" s="117"/>
      <c r="I124" s="117"/>
      <c r="J124" s="117"/>
      <c r="K124" s="117"/>
      <c r="L124" s="117"/>
      <c r="M124" s="117"/>
      <c r="N124" s="117"/>
      <c r="O124" s="117"/>
      <c r="P124" s="117"/>
      <c r="Q124" s="117"/>
      <c r="R124" s="118"/>
    </row>
    <row r="125" spans="1:18" ht="15.75" customHeight="1">
      <c r="A125" s="119"/>
      <c r="B125" s="117"/>
      <c r="C125" s="117"/>
      <c r="D125" s="117"/>
      <c r="E125" s="117"/>
      <c r="F125" s="117"/>
      <c r="G125" s="117"/>
      <c r="H125" s="117"/>
      <c r="I125" s="117"/>
      <c r="J125" s="117"/>
      <c r="K125" s="117"/>
      <c r="L125" s="117"/>
      <c r="M125" s="117"/>
      <c r="N125" s="117"/>
      <c r="O125" s="117"/>
      <c r="P125" s="117"/>
      <c r="Q125" s="117"/>
      <c r="R125" s="118"/>
    </row>
    <row r="126" spans="1:18" ht="53.25" customHeight="1">
      <c r="A126" s="120"/>
      <c r="B126" s="121"/>
      <c r="C126" s="121"/>
      <c r="D126" s="121"/>
      <c r="E126" s="121"/>
      <c r="F126" s="121"/>
      <c r="G126" s="121"/>
      <c r="H126" s="121"/>
      <c r="I126" s="121"/>
      <c r="J126" s="121"/>
      <c r="K126" s="121"/>
      <c r="L126" s="121"/>
      <c r="M126" s="121"/>
      <c r="N126" s="121"/>
      <c r="O126" s="121"/>
      <c r="P126" s="121"/>
      <c r="Q126" s="121"/>
      <c r="R126" s="122"/>
    </row>
    <row r="127" spans="1:18" ht="18" customHeight="1">
      <c r="A127" s="114" t="s">
        <v>202</v>
      </c>
      <c r="R127" s="115" t="s">
        <v>108</v>
      </c>
    </row>
    <row r="128" spans="2:18" ht="38.25" customHeight="1">
      <c r="B128" s="29"/>
      <c r="C128" s="29"/>
      <c r="D128" s="213" t="s">
        <v>193</v>
      </c>
      <c r="E128" s="214"/>
      <c r="F128" s="214"/>
      <c r="G128" s="214"/>
      <c r="H128" s="214"/>
      <c r="I128" s="214"/>
      <c r="J128" s="214"/>
      <c r="K128" s="214"/>
      <c r="L128" s="214"/>
      <c r="M128" s="214"/>
      <c r="N128" s="214"/>
      <c r="O128" s="214"/>
      <c r="P128" s="214"/>
      <c r="Q128" s="214"/>
      <c r="R128" s="214"/>
    </row>
    <row r="129" spans="1:18" ht="9.75" customHeight="1">
      <c r="A129" s="31" t="s">
        <v>1</v>
      </c>
      <c r="B129" s="32"/>
      <c r="C129" s="32"/>
      <c r="D129" s="32"/>
      <c r="E129" s="32"/>
      <c r="F129" s="32"/>
      <c r="G129" s="32"/>
      <c r="H129" s="32"/>
      <c r="I129" s="32"/>
      <c r="J129" s="33"/>
      <c r="K129" s="33"/>
      <c r="L129" s="31" t="s">
        <v>2</v>
      </c>
      <c r="M129" s="33"/>
      <c r="N129" s="34"/>
      <c r="O129" s="220" t="s">
        <v>97</v>
      </c>
      <c r="P129" s="228"/>
      <c r="Q129" s="228"/>
      <c r="R129" s="230"/>
    </row>
    <row r="130" spans="1:18" ht="16.5" customHeight="1">
      <c r="A130" s="88" t="str">
        <f>$A$5</f>
        <v>TPN Example</v>
      </c>
      <c r="B130" s="89"/>
      <c r="C130" s="89"/>
      <c r="D130" s="89"/>
      <c r="E130" s="89"/>
      <c r="F130" s="89"/>
      <c r="G130" s="89"/>
      <c r="H130" s="89"/>
      <c r="I130" s="89"/>
      <c r="J130" s="89"/>
      <c r="K130" s="89"/>
      <c r="L130" s="250">
        <f>$Q$5</f>
        <v>0</v>
      </c>
      <c r="M130" s="251"/>
      <c r="N130" s="252"/>
      <c r="O130" s="253" t="s">
        <v>41</v>
      </c>
      <c r="P130" s="254"/>
      <c r="Q130" s="255">
        <f>$Q$9</f>
        <v>0</v>
      </c>
      <c r="R130" s="256"/>
    </row>
    <row r="131" spans="1:18" ht="33" customHeight="1">
      <c r="A131" s="90" t="s">
        <v>10</v>
      </c>
      <c r="B131" s="91" t="s">
        <v>99</v>
      </c>
      <c r="C131" s="91" t="s">
        <v>100</v>
      </c>
      <c r="D131" s="91" t="s">
        <v>101</v>
      </c>
      <c r="E131" s="91" t="s">
        <v>98</v>
      </c>
      <c r="F131" s="52" t="s">
        <v>31</v>
      </c>
      <c r="G131" s="188" t="s">
        <v>32</v>
      </c>
      <c r="H131" s="178"/>
      <c r="I131" s="178"/>
      <c r="J131" s="178"/>
      <c r="K131" s="268"/>
      <c r="L131" s="269" t="s">
        <v>30</v>
      </c>
      <c r="M131" s="270"/>
      <c r="N131" s="90" t="s">
        <v>11</v>
      </c>
      <c r="O131" s="271" t="s">
        <v>12</v>
      </c>
      <c r="P131" s="272"/>
      <c r="Q131" s="188" t="s">
        <v>13</v>
      </c>
      <c r="R131" s="189"/>
    </row>
    <row r="132" spans="1:18" ht="28.5" customHeight="1">
      <c r="A132" s="92" t="str">
        <f>IF(A21&lt;&gt;"",A21,"")</f>
        <v>4###a</v>
      </c>
      <c r="B132" s="93" t="s">
        <v>213</v>
      </c>
      <c r="C132" s="94">
        <v>0</v>
      </c>
      <c r="D132" s="94" t="s">
        <v>70</v>
      </c>
      <c r="E132" s="94"/>
      <c r="F132" s="94"/>
      <c r="G132" s="139" t="str">
        <f>IF(C21&lt;&gt;"",C21,"")</f>
        <v>Amend DB 199 to allow a TPN</v>
      </c>
      <c r="H132" s="140"/>
      <c r="I132" s="140"/>
      <c r="J132" s="140"/>
      <c r="K132" s="137"/>
      <c r="L132" s="138">
        <f>IF(L21&lt;&gt;"",L21,"")</f>
      </c>
      <c r="M132" s="138"/>
      <c r="N132" s="126">
        <f aca="true" t="shared" si="1" ref="N132:O134">IF(N21&lt;&gt;"",N21,"")</f>
      </c>
      <c r="O132" s="273">
        <f t="shared" si="1"/>
      </c>
      <c r="P132" s="273"/>
      <c r="Q132" s="263">
        <f aca="true" t="shared" si="2" ref="Q132:Q155">IF(O132&lt;&gt;"",SUM(L132*O132),"")</f>
      </c>
      <c r="R132" s="263"/>
    </row>
    <row r="133" spans="1:18" ht="28.5" customHeight="1">
      <c r="A133" s="92" t="str">
        <f>IF(A22&lt;&gt;"",A22,"")</f>
        <v>4###b</v>
      </c>
      <c r="B133" s="93" t="s">
        <v>213</v>
      </c>
      <c r="C133" s="94">
        <v>0</v>
      </c>
      <c r="D133" s="94" t="s">
        <v>70</v>
      </c>
      <c r="E133" s="94"/>
      <c r="F133" s="94"/>
      <c r="G133" s="139" t="str">
        <f>IF(C22&lt;&gt;"",C22,"")</f>
        <v>Payment for TPN</v>
      </c>
      <c r="H133" s="140"/>
      <c r="I133" s="140"/>
      <c r="J133" s="140"/>
      <c r="K133" s="137"/>
      <c r="L133" s="138">
        <f>IF(L22&lt;&gt;"",L22,"")</f>
        <v>75000</v>
      </c>
      <c r="M133" s="138"/>
      <c r="N133" s="126" t="str">
        <f t="shared" si="1"/>
        <v>dollar</v>
      </c>
      <c r="O133" s="273">
        <f t="shared" si="1"/>
        <v>0.5</v>
      </c>
      <c r="P133" s="273"/>
      <c r="Q133" s="263">
        <f t="shared" si="2"/>
        <v>37500</v>
      </c>
      <c r="R133" s="263"/>
    </row>
    <row r="134" spans="1:18" ht="28.5" customHeight="1">
      <c r="A134" s="92" t="str">
        <f>IF(A23&lt;&gt;"",A23,"")</f>
        <v>4###c</v>
      </c>
      <c r="B134" s="93" t="s">
        <v>213</v>
      </c>
      <c r="C134" s="94">
        <v>0</v>
      </c>
      <c r="D134" s="94" t="s">
        <v>70</v>
      </c>
      <c r="E134" s="94"/>
      <c r="F134" s="94"/>
      <c r="G134" s="139" t="str">
        <f>IF(C23&lt;&gt;"",C23,"")</f>
        <v>8% contractor markup</v>
      </c>
      <c r="H134" s="140"/>
      <c r="I134" s="140"/>
      <c r="J134" s="140"/>
      <c r="K134" s="137"/>
      <c r="L134" s="138">
        <f>IF(L23&lt;&gt;"",L23,"")</f>
        <v>75000</v>
      </c>
      <c r="M134" s="138"/>
      <c r="N134" s="126" t="str">
        <f t="shared" si="1"/>
        <v>dollar</v>
      </c>
      <c r="O134" s="273">
        <f t="shared" si="1"/>
        <v>0.08</v>
      </c>
      <c r="P134" s="273"/>
      <c r="Q134" s="263">
        <f t="shared" si="2"/>
        <v>6000</v>
      </c>
      <c r="R134" s="263"/>
    </row>
    <row r="135" spans="1:18" ht="28.5" customHeight="1">
      <c r="A135" s="92">
        <f aca="true" t="shared" si="3" ref="A135:A155">IF(A55&lt;&gt;"",A55,"")</f>
      </c>
      <c r="B135" s="93"/>
      <c r="C135" s="94"/>
      <c r="D135" s="94"/>
      <c r="E135" s="94"/>
      <c r="F135" s="94"/>
      <c r="G135" s="139">
        <f aca="true" t="shared" si="4" ref="G135:G155">IF(C55&lt;&gt;"",C55,"")</f>
      </c>
      <c r="H135" s="140"/>
      <c r="I135" s="140"/>
      <c r="J135" s="140"/>
      <c r="K135" s="137"/>
      <c r="L135" s="138">
        <f>IF(L55&lt;&gt;"",L55,"")</f>
      </c>
      <c r="M135" s="138"/>
      <c r="N135" s="126">
        <f aca="true" t="shared" si="5" ref="N135:O155">IF(N55&lt;&gt;"",N55,"")</f>
      </c>
      <c r="O135" s="273">
        <f t="shared" si="5"/>
      </c>
      <c r="P135" s="273"/>
      <c r="Q135" s="263">
        <f t="shared" si="2"/>
      </c>
      <c r="R135" s="263"/>
    </row>
    <row r="136" spans="1:18" ht="28.5" customHeight="1">
      <c r="A136" s="92">
        <f t="shared" si="3"/>
      </c>
      <c r="B136" s="93"/>
      <c r="C136" s="94"/>
      <c r="D136" s="94"/>
      <c r="E136" s="94"/>
      <c r="F136" s="94"/>
      <c r="G136" s="139">
        <f t="shared" si="4"/>
      </c>
      <c r="H136" s="140"/>
      <c r="I136" s="140"/>
      <c r="J136" s="140"/>
      <c r="K136" s="137"/>
      <c r="L136" s="138">
        <f>IF(L56&lt;&gt;"",L56,"")</f>
      </c>
      <c r="M136" s="138"/>
      <c r="N136" s="126">
        <f t="shared" si="5"/>
      </c>
      <c r="O136" s="273">
        <f t="shared" si="5"/>
      </c>
      <c r="P136" s="273"/>
      <c r="Q136" s="263">
        <f t="shared" si="2"/>
      </c>
      <c r="R136" s="263"/>
    </row>
    <row r="137" spans="1:18" ht="28.5" customHeight="1">
      <c r="A137" s="92">
        <f t="shared" si="3"/>
      </c>
      <c r="B137" s="93"/>
      <c r="C137" s="94"/>
      <c r="D137" s="94"/>
      <c r="E137" s="94"/>
      <c r="F137" s="94"/>
      <c r="G137" s="139">
        <f t="shared" si="4"/>
      </c>
      <c r="H137" s="140"/>
      <c r="I137" s="140"/>
      <c r="J137" s="140"/>
      <c r="K137" s="137"/>
      <c r="L137" s="138">
        <f>IF(L57&lt;&gt;"",L57,"")</f>
      </c>
      <c r="M137" s="138"/>
      <c r="N137" s="126">
        <f t="shared" si="5"/>
      </c>
      <c r="O137" s="273">
        <f t="shared" si="5"/>
      </c>
      <c r="P137" s="273"/>
      <c r="Q137" s="263">
        <f t="shared" si="2"/>
      </c>
      <c r="R137" s="263"/>
    </row>
    <row r="138" spans="1:18" ht="28.5" customHeight="1">
      <c r="A138" s="92">
        <f t="shared" si="3"/>
      </c>
      <c r="B138" s="93"/>
      <c r="C138" s="94"/>
      <c r="D138" s="94"/>
      <c r="E138" s="94"/>
      <c r="F138" s="94"/>
      <c r="G138" s="139">
        <f t="shared" si="4"/>
      </c>
      <c r="H138" s="140"/>
      <c r="I138" s="140"/>
      <c r="J138" s="140"/>
      <c r="K138" s="137"/>
      <c r="L138" s="138">
        <f>IF(L58&lt;&gt;"",L58,"")</f>
      </c>
      <c r="M138" s="138"/>
      <c r="N138" s="126">
        <f t="shared" si="5"/>
      </c>
      <c r="O138" s="273">
        <f t="shared" si="5"/>
      </c>
      <c r="P138" s="273"/>
      <c r="Q138" s="263">
        <f t="shared" si="2"/>
      </c>
      <c r="R138" s="263"/>
    </row>
    <row r="139" spans="1:18" ht="28.5" customHeight="1">
      <c r="A139" s="92">
        <f t="shared" si="3"/>
      </c>
      <c r="B139" s="93"/>
      <c r="C139" s="94"/>
      <c r="D139" s="94"/>
      <c r="E139" s="94"/>
      <c r="F139" s="94"/>
      <c r="G139" s="139">
        <f t="shared" si="4"/>
      </c>
      <c r="H139" s="140"/>
      <c r="I139" s="140"/>
      <c r="J139" s="140"/>
      <c r="K139" s="137"/>
      <c r="L139" s="138">
        <f>IF(L59&lt;&gt;"",L59,"")</f>
      </c>
      <c r="M139" s="138"/>
      <c r="N139" s="126">
        <f t="shared" si="5"/>
      </c>
      <c r="O139" s="273">
        <f t="shared" si="5"/>
      </c>
      <c r="P139" s="273"/>
      <c r="Q139" s="263">
        <f t="shared" si="2"/>
      </c>
      <c r="R139" s="263"/>
    </row>
    <row r="140" spans="1:18" ht="28.5" customHeight="1">
      <c r="A140" s="92">
        <f t="shared" si="3"/>
      </c>
      <c r="B140" s="93"/>
      <c r="C140" s="94"/>
      <c r="D140" s="94"/>
      <c r="E140" s="94"/>
      <c r="F140" s="94"/>
      <c r="G140" s="139">
        <f t="shared" si="4"/>
      </c>
      <c r="H140" s="140"/>
      <c r="I140" s="140"/>
      <c r="J140" s="140"/>
      <c r="K140" s="137"/>
      <c r="L140" s="138">
        <f aca="true" t="shared" si="6" ref="L140:L155">IF(L60&lt;&gt;"",L60,"")</f>
      </c>
      <c r="M140" s="138"/>
      <c r="N140" s="126">
        <f t="shared" si="5"/>
      </c>
      <c r="O140" s="273">
        <f t="shared" si="5"/>
      </c>
      <c r="P140" s="273"/>
      <c r="Q140" s="263">
        <f t="shared" si="2"/>
      </c>
      <c r="R140" s="263"/>
    </row>
    <row r="141" spans="1:18" ht="28.5" customHeight="1">
      <c r="A141" s="92">
        <f t="shared" si="3"/>
      </c>
      <c r="B141" s="93"/>
      <c r="C141" s="94"/>
      <c r="D141" s="94"/>
      <c r="E141" s="94"/>
      <c r="F141" s="94"/>
      <c r="G141" s="139">
        <f t="shared" si="4"/>
      </c>
      <c r="H141" s="140"/>
      <c r="I141" s="140"/>
      <c r="J141" s="140"/>
      <c r="K141" s="137"/>
      <c r="L141" s="138">
        <f t="shared" si="6"/>
      </c>
      <c r="M141" s="138"/>
      <c r="N141" s="126">
        <f t="shared" si="5"/>
      </c>
      <c r="O141" s="273">
        <f t="shared" si="5"/>
      </c>
      <c r="P141" s="273"/>
      <c r="Q141" s="263">
        <f t="shared" si="2"/>
      </c>
      <c r="R141" s="263"/>
    </row>
    <row r="142" spans="1:18" ht="28.5" customHeight="1">
      <c r="A142" s="92">
        <f t="shared" si="3"/>
      </c>
      <c r="B142" s="93"/>
      <c r="C142" s="94"/>
      <c r="D142" s="94"/>
      <c r="E142" s="94"/>
      <c r="F142" s="94"/>
      <c r="G142" s="139">
        <f t="shared" si="4"/>
      </c>
      <c r="H142" s="140"/>
      <c r="I142" s="140"/>
      <c r="J142" s="140"/>
      <c r="K142" s="137"/>
      <c r="L142" s="138">
        <f t="shared" si="6"/>
      </c>
      <c r="M142" s="138"/>
      <c r="N142" s="126">
        <f t="shared" si="5"/>
      </c>
      <c r="O142" s="273">
        <f t="shared" si="5"/>
      </c>
      <c r="P142" s="273"/>
      <c r="Q142" s="263">
        <f t="shared" si="2"/>
      </c>
      <c r="R142" s="263"/>
    </row>
    <row r="143" spans="1:18" ht="28.5" customHeight="1">
      <c r="A143" s="92">
        <f t="shared" si="3"/>
      </c>
      <c r="B143" s="93"/>
      <c r="C143" s="94"/>
      <c r="D143" s="94"/>
      <c r="E143" s="94"/>
      <c r="F143" s="94"/>
      <c r="G143" s="139">
        <f t="shared" si="4"/>
      </c>
      <c r="H143" s="140"/>
      <c r="I143" s="140"/>
      <c r="J143" s="140"/>
      <c r="K143" s="137"/>
      <c r="L143" s="138">
        <f t="shared" si="6"/>
      </c>
      <c r="M143" s="138"/>
      <c r="N143" s="126">
        <f t="shared" si="5"/>
      </c>
      <c r="O143" s="273">
        <f t="shared" si="5"/>
      </c>
      <c r="P143" s="273"/>
      <c r="Q143" s="263">
        <f t="shared" si="2"/>
      </c>
      <c r="R143" s="263"/>
    </row>
    <row r="144" spans="1:18" ht="28.5" customHeight="1">
      <c r="A144" s="92">
        <f t="shared" si="3"/>
      </c>
      <c r="B144" s="93"/>
      <c r="C144" s="94"/>
      <c r="D144" s="94"/>
      <c r="E144" s="94"/>
      <c r="F144" s="94"/>
      <c r="G144" s="139">
        <f t="shared" si="4"/>
      </c>
      <c r="H144" s="140"/>
      <c r="I144" s="140"/>
      <c r="J144" s="140"/>
      <c r="K144" s="137"/>
      <c r="L144" s="138">
        <f t="shared" si="6"/>
      </c>
      <c r="M144" s="138"/>
      <c r="N144" s="126">
        <f t="shared" si="5"/>
      </c>
      <c r="O144" s="273">
        <f t="shared" si="5"/>
      </c>
      <c r="P144" s="273"/>
      <c r="Q144" s="263">
        <f t="shared" si="2"/>
      </c>
      <c r="R144" s="263"/>
    </row>
    <row r="145" spans="1:18" ht="28.5" customHeight="1">
      <c r="A145" s="92">
        <f t="shared" si="3"/>
      </c>
      <c r="B145" s="93"/>
      <c r="C145" s="94"/>
      <c r="D145" s="94"/>
      <c r="E145" s="94"/>
      <c r="F145" s="94"/>
      <c r="G145" s="139">
        <f t="shared" si="4"/>
      </c>
      <c r="H145" s="140"/>
      <c r="I145" s="140"/>
      <c r="J145" s="140"/>
      <c r="K145" s="137"/>
      <c r="L145" s="138">
        <f t="shared" si="6"/>
      </c>
      <c r="M145" s="138"/>
      <c r="N145" s="126">
        <f t="shared" si="5"/>
      </c>
      <c r="O145" s="273">
        <f t="shared" si="5"/>
      </c>
      <c r="P145" s="273"/>
      <c r="Q145" s="263">
        <f t="shared" si="2"/>
      </c>
      <c r="R145" s="263"/>
    </row>
    <row r="146" spans="1:18" ht="28.5" customHeight="1">
      <c r="A146" s="92">
        <f t="shared" si="3"/>
      </c>
      <c r="B146" s="93"/>
      <c r="C146" s="94"/>
      <c r="D146" s="94"/>
      <c r="E146" s="94"/>
      <c r="F146" s="94"/>
      <c r="G146" s="139">
        <f t="shared" si="4"/>
      </c>
      <c r="H146" s="140"/>
      <c r="I146" s="140"/>
      <c r="J146" s="140"/>
      <c r="K146" s="137"/>
      <c r="L146" s="138">
        <f t="shared" si="6"/>
      </c>
      <c r="M146" s="138"/>
      <c r="N146" s="126">
        <f t="shared" si="5"/>
      </c>
      <c r="O146" s="273">
        <f t="shared" si="5"/>
      </c>
      <c r="P146" s="273"/>
      <c r="Q146" s="263">
        <f t="shared" si="2"/>
      </c>
      <c r="R146" s="263"/>
    </row>
    <row r="147" spans="1:18" ht="28.5" customHeight="1">
      <c r="A147" s="92">
        <f t="shared" si="3"/>
      </c>
      <c r="B147" s="93"/>
      <c r="C147" s="94"/>
      <c r="D147" s="94"/>
      <c r="E147" s="94"/>
      <c r="F147" s="94"/>
      <c r="G147" s="139">
        <f t="shared" si="4"/>
      </c>
      <c r="H147" s="140"/>
      <c r="I147" s="140"/>
      <c r="J147" s="140"/>
      <c r="K147" s="137"/>
      <c r="L147" s="138">
        <f t="shared" si="6"/>
      </c>
      <c r="M147" s="138"/>
      <c r="N147" s="126">
        <f t="shared" si="5"/>
      </c>
      <c r="O147" s="273">
        <f t="shared" si="5"/>
      </c>
      <c r="P147" s="273"/>
      <c r="Q147" s="263">
        <f t="shared" si="2"/>
      </c>
      <c r="R147" s="263"/>
    </row>
    <row r="148" spans="1:18" ht="28.5" customHeight="1">
      <c r="A148" s="92">
        <f t="shared" si="3"/>
      </c>
      <c r="B148" s="93"/>
      <c r="C148" s="94"/>
      <c r="D148" s="94"/>
      <c r="E148" s="94"/>
      <c r="F148" s="94"/>
      <c r="G148" s="139">
        <f t="shared" si="4"/>
      </c>
      <c r="H148" s="140"/>
      <c r="I148" s="140"/>
      <c r="J148" s="140"/>
      <c r="K148" s="137"/>
      <c r="L148" s="138">
        <f t="shared" si="6"/>
      </c>
      <c r="M148" s="138"/>
      <c r="N148" s="126">
        <f t="shared" si="5"/>
      </c>
      <c r="O148" s="273">
        <f t="shared" si="5"/>
      </c>
      <c r="P148" s="273"/>
      <c r="Q148" s="263">
        <f t="shared" si="2"/>
      </c>
      <c r="R148" s="263"/>
    </row>
    <row r="149" spans="1:18" ht="28.5" customHeight="1">
      <c r="A149" s="92">
        <f t="shared" si="3"/>
      </c>
      <c r="B149" s="93"/>
      <c r="C149" s="94"/>
      <c r="D149" s="94"/>
      <c r="E149" s="94"/>
      <c r="F149" s="94"/>
      <c r="G149" s="139">
        <f t="shared" si="4"/>
      </c>
      <c r="H149" s="140"/>
      <c r="I149" s="140"/>
      <c r="J149" s="140"/>
      <c r="K149" s="137"/>
      <c r="L149" s="138">
        <f t="shared" si="6"/>
      </c>
      <c r="M149" s="138"/>
      <c r="N149" s="126">
        <f t="shared" si="5"/>
      </c>
      <c r="O149" s="273">
        <f t="shared" si="5"/>
      </c>
      <c r="P149" s="273"/>
      <c r="Q149" s="263">
        <f t="shared" si="2"/>
      </c>
      <c r="R149" s="263"/>
    </row>
    <row r="150" spans="1:18" ht="28.5" customHeight="1">
      <c r="A150" s="92">
        <f t="shared" si="3"/>
      </c>
      <c r="B150" s="93"/>
      <c r="C150" s="94"/>
      <c r="D150" s="94"/>
      <c r="E150" s="94"/>
      <c r="F150" s="94"/>
      <c r="G150" s="139">
        <f t="shared" si="4"/>
      </c>
      <c r="H150" s="140"/>
      <c r="I150" s="140"/>
      <c r="J150" s="140"/>
      <c r="K150" s="137"/>
      <c r="L150" s="138">
        <f t="shared" si="6"/>
      </c>
      <c r="M150" s="138"/>
      <c r="N150" s="126">
        <f t="shared" si="5"/>
      </c>
      <c r="O150" s="273">
        <f t="shared" si="5"/>
      </c>
      <c r="P150" s="273"/>
      <c r="Q150" s="263">
        <f t="shared" si="2"/>
      </c>
      <c r="R150" s="263"/>
    </row>
    <row r="151" spans="1:18" ht="28.5" customHeight="1">
      <c r="A151" s="92">
        <f t="shared" si="3"/>
      </c>
      <c r="B151" s="93"/>
      <c r="C151" s="94"/>
      <c r="D151" s="94"/>
      <c r="E151" s="94"/>
      <c r="F151" s="94"/>
      <c r="G151" s="139">
        <f t="shared" si="4"/>
      </c>
      <c r="H151" s="140"/>
      <c r="I151" s="140"/>
      <c r="J151" s="140"/>
      <c r="K151" s="137"/>
      <c r="L151" s="138">
        <f t="shared" si="6"/>
      </c>
      <c r="M151" s="138"/>
      <c r="N151" s="126">
        <f t="shared" si="5"/>
      </c>
      <c r="O151" s="273">
        <f t="shared" si="5"/>
      </c>
      <c r="P151" s="273"/>
      <c r="Q151" s="263">
        <f t="shared" si="2"/>
      </c>
      <c r="R151" s="263"/>
    </row>
    <row r="152" spans="1:18" ht="28.5" customHeight="1">
      <c r="A152" s="92">
        <f t="shared" si="3"/>
      </c>
      <c r="B152" s="93"/>
      <c r="C152" s="94"/>
      <c r="D152" s="94"/>
      <c r="E152" s="94"/>
      <c r="F152" s="94"/>
      <c r="G152" s="139">
        <f t="shared" si="4"/>
      </c>
      <c r="H152" s="140"/>
      <c r="I152" s="140"/>
      <c r="J152" s="140"/>
      <c r="K152" s="137"/>
      <c r="L152" s="138">
        <f t="shared" si="6"/>
      </c>
      <c r="M152" s="138"/>
      <c r="N152" s="126">
        <f t="shared" si="5"/>
      </c>
      <c r="O152" s="273">
        <f t="shared" si="5"/>
      </c>
      <c r="P152" s="273"/>
      <c r="Q152" s="263">
        <f t="shared" si="2"/>
      </c>
      <c r="R152" s="263"/>
    </row>
    <row r="153" spans="1:18" ht="28.5" customHeight="1">
      <c r="A153" s="92">
        <f t="shared" si="3"/>
      </c>
      <c r="B153" s="93"/>
      <c r="C153" s="94"/>
      <c r="D153" s="94"/>
      <c r="E153" s="94"/>
      <c r="F153" s="94"/>
      <c r="G153" s="139">
        <f t="shared" si="4"/>
      </c>
      <c r="H153" s="140"/>
      <c r="I153" s="140"/>
      <c r="J153" s="140"/>
      <c r="K153" s="137"/>
      <c r="L153" s="138">
        <f t="shared" si="6"/>
      </c>
      <c r="M153" s="138"/>
      <c r="N153" s="126">
        <f t="shared" si="5"/>
      </c>
      <c r="O153" s="273">
        <f t="shared" si="5"/>
      </c>
      <c r="P153" s="273"/>
      <c r="Q153" s="263">
        <f t="shared" si="2"/>
      </c>
      <c r="R153" s="263"/>
    </row>
    <row r="154" spans="1:18" ht="28.5" customHeight="1">
      <c r="A154" s="92">
        <f t="shared" si="3"/>
      </c>
      <c r="B154" s="93"/>
      <c r="C154" s="94"/>
      <c r="D154" s="94"/>
      <c r="E154" s="94"/>
      <c r="F154" s="94"/>
      <c r="G154" s="139">
        <f t="shared" si="4"/>
      </c>
      <c r="H154" s="140"/>
      <c r="I154" s="140"/>
      <c r="J154" s="140"/>
      <c r="K154" s="137"/>
      <c r="L154" s="138">
        <f t="shared" si="6"/>
      </c>
      <c r="M154" s="138"/>
      <c r="N154" s="126">
        <f t="shared" si="5"/>
      </c>
      <c r="O154" s="273">
        <f t="shared" si="5"/>
      </c>
      <c r="P154" s="273"/>
      <c r="Q154" s="263">
        <f t="shared" si="2"/>
      </c>
      <c r="R154" s="263"/>
    </row>
    <row r="155" spans="1:18" ht="28.5" customHeight="1">
      <c r="A155" s="92">
        <f t="shared" si="3"/>
      </c>
      <c r="B155" s="93"/>
      <c r="C155" s="94"/>
      <c r="D155" s="94"/>
      <c r="E155" s="94"/>
      <c r="F155" s="94"/>
      <c r="G155" s="139">
        <f t="shared" si="4"/>
      </c>
      <c r="H155" s="140"/>
      <c r="I155" s="140"/>
      <c r="J155" s="140"/>
      <c r="K155" s="137"/>
      <c r="L155" s="138">
        <f t="shared" si="6"/>
      </c>
      <c r="M155" s="138"/>
      <c r="N155" s="126">
        <f t="shared" si="5"/>
      </c>
      <c r="O155" s="273">
        <f t="shared" si="5"/>
      </c>
      <c r="P155" s="273"/>
      <c r="Q155" s="263">
        <f t="shared" si="2"/>
      </c>
      <c r="R155" s="263"/>
    </row>
    <row r="156" spans="1:18" ht="25.5" customHeight="1">
      <c r="A156" s="274" t="s">
        <v>194</v>
      </c>
      <c r="B156" s="275"/>
      <c r="C156" s="275"/>
      <c r="D156" s="275"/>
      <c r="E156" s="275"/>
      <c r="F156" s="275"/>
      <c r="G156" s="275"/>
      <c r="H156" s="275"/>
      <c r="I156" s="275"/>
      <c r="J156" s="275"/>
      <c r="K156" s="275"/>
      <c r="L156" s="275"/>
      <c r="M156" s="275"/>
      <c r="N156" s="275"/>
      <c r="O156" s="275"/>
      <c r="P156" s="276"/>
      <c r="Q156" s="277">
        <f>SUM(Q132:Q155)</f>
        <v>43500</v>
      </c>
      <c r="R156" s="268"/>
    </row>
    <row r="157" spans="1:18" ht="16.5" customHeight="1">
      <c r="A157" s="95" t="s">
        <v>200</v>
      </c>
      <c r="B157" s="96"/>
      <c r="C157" s="96"/>
      <c r="D157" s="96"/>
      <c r="E157" s="96"/>
      <c r="F157" s="96"/>
      <c r="G157" s="96"/>
      <c r="H157" s="96"/>
      <c r="I157" s="96"/>
      <c r="J157" s="96"/>
      <c r="K157" s="96"/>
      <c r="L157" s="96"/>
      <c r="M157" s="96"/>
      <c r="N157" s="96"/>
      <c r="O157" s="96"/>
      <c r="P157" s="96"/>
      <c r="Q157" s="97"/>
      <c r="R157" s="98"/>
    </row>
  </sheetData>
  <sheetProtection password="CC49" sheet="1" objects="1" scenarios="1" formatCells="0" formatColumns="0" formatRows="0"/>
  <mergeCells count="361">
    <mergeCell ref="Q104:R104"/>
    <mergeCell ref="A113:E113"/>
    <mergeCell ref="F113:I113"/>
    <mergeCell ref="A116:R116"/>
    <mergeCell ref="A115:G115"/>
    <mergeCell ref="Q113:R113"/>
    <mergeCell ref="K113:M113"/>
    <mergeCell ref="N113:P113"/>
    <mergeCell ref="Q105:R105"/>
    <mergeCell ref="Q106:R106"/>
    <mergeCell ref="Q107:R107"/>
    <mergeCell ref="Q108:R108"/>
    <mergeCell ref="Q109:R109"/>
    <mergeCell ref="Q112:R112"/>
    <mergeCell ref="Q110:R110"/>
    <mergeCell ref="Q111:R111"/>
    <mergeCell ref="A107:E107"/>
    <mergeCell ref="F107:I107"/>
    <mergeCell ref="A103:E103"/>
    <mergeCell ref="F103:I103"/>
    <mergeCell ref="N96:P96"/>
    <mergeCell ref="A98:E98"/>
    <mergeCell ref="F98:I98"/>
    <mergeCell ref="K98:M98"/>
    <mergeCell ref="N98:P98"/>
    <mergeCell ref="A96:E96"/>
    <mergeCell ref="F96:I96"/>
    <mergeCell ref="K96:M96"/>
    <mergeCell ref="Q98:R98"/>
    <mergeCell ref="Q99:R99"/>
    <mergeCell ref="Q97:R97"/>
    <mergeCell ref="Q96:R96"/>
    <mergeCell ref="Q91:R91"/>
    <mergeCell ref="A91:F91"/>
    <mergeCell ref="G90:I90"/>
    <mergeCell ref="G91:I91"/>
    <mergeCell ref="J91:P91"/>
    <mergeCell ref="K107:M107"/>
    <mergeCell ref="N107:P107"/>
    <mergeCell ref="N110:P110"/>
    <mergeCell ref="A105:E105"/>
    <mergeCell ref="F105:I105"/>
    <mergeCell ref="K105:M105"/>
    <mergeCell ref="N105:P105"/>
    <mergeCell ref="A110:E110"/>
    <mergeCell ref="F110:I110"/>
    <mergeCell ref="K110:M110"/>
    <mergeCell ref="A101:R101"/>
    <mergeCell ref="A100:E100"/>
    <mergeCell ref="Q102:R102"/>
    <mergeCell ref="K103:M103"/>
    <mergeCell ref="N103:P103"/>
    <mergeCell ref="Q100:R100"/>
    <mergeCell ref="F100:I100"/>
    <mergeCell ref="K100:M100"/>
    <mergeCell ref="N100:P100"/>
    <mergeCell ref="Q103:R103"/>
    <mergeCell ref="Q95:R95"/>
    <mergeCell ref="Q92:R92"/>
    <mergeCell ref="Q94:R94"/>
    <mergeCell ref="Q93:R93"/>
    <mergeCell ref="A94:E94"/>
    <mergeCell ref="F94:I94"/>
    <mergeCell ref="K94:M94"/>
    <mergeCell ref="N94:P94"/>
    <mergeCell ref="F89:I89"/>
    <mergeCell ref="J88:M88"/>
    <mergeCell ref="J89:M89"/>
    <mergeCell ref="N88:R88"/>
    <mergeCell ref="N89:P89"/>
    <mergeCell ref="M85:R85"/>
    <mergeCell ref="A84:L84"/>
    <mergeCell ref="A85:L85"/>
    <mergeCell ref="A89:D89"/>
    <mergeCell ref="G86:I86"/>
    <mergeCell ref="Q87:R87"/>
    <mergeCell ref="J87:L87"/>
    <mergeCell ref="M87:P87"/>
    <mergeCell ref="Q89:R89"/>
    <mergeCell ref="F88:I88"/>
    <mergeCell ref="O82:P82"/>
    <mergeCell ref="A83:P83"/>
    <mergeCell ref="Q83:R83"/>
    <mergeCell ref="M84:R84"/>
    <mergeCell ref="Q151:R151"/>
    <mergeCell ref="C81:R81"/>
    <mergeCell ref="A156:P156"/>
    <mergeCell ref="Q156:R156"/>
    <mergeCell ref="L155:M155"/>
    <mergeCell ref="O155:P155"/>
    <mergeCell ref="Q155:R155"/>
    <mergeCell ref="L154:M154"/>
    <mergeCell ref="O154:P154"/>
    <mergeCell ref="Q154:R154"/>
    <mergeCell ref="Q146:R146"/>
    <mergeCell ref="L147:M147"/>
    <mergeCell ref="L151:M151"/>
    <mergeCell ref="L153:M153"/>
    <mergeCell ref="O153:P153"/>
    <mergeCell ref="Q153:R153"/>
    <mergeCell ref="O152:P152"/>
    <mergeCell ref="Q152:R152"/>
    <mergeCell ref="L152:M152"/>
    <mergeCell ref="O151:P151"/>
    <mergeCell ref="L145:M145"/>
    <mergeCell ref="O147:P147"/>
    <mergeCell ref="O145:P145"/>
    <mergeCell ref="Q148:R148"/>
    <mergeCell ref="L148:M148"/>
    <mergeCell ref="O148:P148"/>
    <mergeCell ref="Q145:R145"/>
    <mergeCell ref="Q147:R147"/>
    <mergeCell ref="L146:M146"/>
    <mergeCell ref="O146:P146"/>
    <mergeCell ref="O149:P149"/>
    <mergeCell ref="Q149:R149"/>
    <mergeCell ref="L150:M150"/>
    <mergeCell ref="O150:P150"/>
    <mergeCell ref="Q150:R150"/>
    <mergeCell ref="L149:M149"/>
    <mergeCell ref="L144:M144"/>
    <mergeCell ref="O144:P144"/>
    <mergeCell ref="Q144:R144"/>
    <mergeCell ref="L143:M143"/>
    <mergeCell ref="O143:P143"/>
    <mergeCell ref="Q143:R143"/>
    <mergeCell ref="L142:M142"/>
    <mergeCell ref="O142:P142"/>
    <mergeCell ref="Q142:R142"/>
    <mergeCell ref="G142:K142"/>
    <mergeCell ref="Q139:R139"/>
    <mergeCell ref="L141:M141"/>
    <mergeCell ref="O141:P141"/>
    <mergeCell ref="Q141:R141"/>
    <mergeCell ref="L140:M140"/>
    <mergeCell ref="O140:P140"/>
    <mergeCell ref="Q140:R140"/>
    <mergeCell ref="L139:M139"/>
    <mergeCell ref="O139:P139"/>
    <mergeCell ref="O137:P137"/>
    <mergeCell ref="Q137:R137"/>
    <mergeCell ref="L138:M138"/>
    <mergeCell ref="O138:P138"/>
    <mergeCell ref="Q138:R138"/>
    <mergeCell ref="O136:P136"/>
    <mergeCell ref="Q136:R136"/>
    <mergeCell ref="L135:M135"/>
    <mergeCell ref="O135:P135"/>
    <mergeCell ref="Q135:R135"/>
    <mergeCell ref="O134:P134"/>
    <mergeCell ref="Q134:R134"/>
    <mergeCell ref="Q132:R132"/>
    <mergeCell ref="L133:M133"/>
    <mergeCell ref="O133:P133"/>
    <mergeCell ref="Q133:R133"/>
    <mergeCell ref="L132:M132"/>
    <mergeCell ref="O132:P132"/>
    <mergeCell ref="O129:R129"/>
    <mergeCell ref="G131:K131"/>
    <mergeCell ref="G132:K132"/>
    <mergeCell ref="Q130:R130"/>
    <mergeCell ref="L131:M131"/>
    <mergeCell ref="O131:P131"/>
    <mergeCell ref="Q131:R131"/>
    <mergeCell ref="L130:N130"/>
    <mergeCell ref="O130:P130"/>
    <mergeCell ref="Q74:R74"/>
    <mergeCell ref="D128:R128"/>
    <mergeCell ref="L75:M75"/>
    <mergeCell ref="O75:P75"/>
    <mergeCell ref="Q75:R75"/>
    <mergeCell ref="Q76:R76"/>
    <mergeCell ref="H77:I77"/>
    <mergeCell ref="K78:Q78"/>
    <mergeCell ref="A76:P76"/>
    <mergeCell ref="A82:N82"/>
    <mergeCell ref="L74:M74"/>
    <mergeCell ref="O74:P74"/>
    <mergeCell ref="L73:M73"/>
    <mergeCell ref="O73:P73"/>
    <mergeCell ref="Q73:R73"/>
    <mergeCell ref="L70:M70"/>
    <mergeCell ref="O70:P70"/>
    <mergeCell ref="Q70:R70"/>
    <mergeCell ref="Q72:R72"/>
    <mergeCell ref="L71:M71"/>
    <mergeCell ref="O71:P71"/>
    <mergeCell ref="Q71:R71"/>
    <mergeCell ref="L72:M72"/>
    <mergeCell ref="O72:P72"/>
    <mergeCell ref="C70:K70"/>
    <mergeCell ref="L69:M69"/>
    <mergeCell ref="O69:P69"/>
    <mergeCell ref="Q69:R69"/>
    <mergeCell ref="C69:K69"/>
    <mergeCell ref="L68:M68"/>
    <mergeCell ref="O68:P68"/>
    <mergeCell ref="Q68:R68"/>
    <mergeCell ref="C68:K68"/>
    <mergeCell ref="L67:M67"/>
    <mergeCell ref="O67:P67"/>
    <mergeCell ref="Q67:R67"/>
    <mergeCell ref="C67:K67"/>
    <mergeCell ref="L66:M66"/>
    <mergeCell ref="O66:P66"/>
    <mergeCell ref="Q66:R66"/>
    <mergeCell ref="C66:K66"/>
    <mergeCell ref="L65:M65"/>
    <mergeCell ref="O65:P65"/>
    <mergeCell ref="Q65:R65"/>
    <mergeCell ref="C65:K65"/>
    <mergeCell ref="L64:M64"/>
    <mergeCell ref="O64:P64"/>
    <mergeCell ref="Q64:R64"/>
    <mergeCell ref="C64:K64"/>
    <mergeCell ref="L63:M63"/>
    <mergeCell ref="O63:P63"/>
    <mergeCell ref="Q63:R63"/>
    <mergeCell ref="C63:K63"/>
    <mergeCell ref="L62:M62"/>
    <mergeCell ref="O62:P62"/>
    <mergeCell ref="Q62:R62"/>
    <mergeCell ref="C62:K62"/>
    <mergeCell ref="L61:M61"/>
    <mergeCell ref="O61:P61"/>
    <mergeCell ref="Q61:R61"/>
    <mergeCell ref="C61:K61"/>
    <mergeCell ref="L60:M60"/>
    <mergeCell ref="O60:P60"/>
    <mergeCell ref="Q60:R60"/>
    <mergeCell ref="C60:K60"/>
    <mergeCell ref="L59:M59"/>
    <mergeCell ref="O59:P59"/>
    <mergeCell ref="Q59:R59"/>
    <mergeCell ref="C59:K59"/>
    <mergeCell ref="L58:M58"/>
    <mergeCell ref="O58:P58"/>
    <mergeCell ref="Q58:R58"/>
    <mergeCell ref="C58:K58"/>
    <mergeCell ref="C56:K56"/>
    <mergeCell ref="L57:M57"/>
    <mergeCell ref="O57:P57"/>
    <mergeCell ref="Q57:R57"/>
    <mergeCell ref="C57:K57"/>
    <mergeCell ref="O54:P54"/>
    <mergeCell ref="Q54:R54"/>
    <mergeCell ref="L54:M54"/>
    <mergeCell ref="L56:M56"/>
    <mergeCell ref="O56:P56"/>
    <mergeCell ref="Q56:R56"/>
    <mergeCell ref="L55:M55"/>
    <mergeCell ref="O55:P55"/>
    <mergeCell ref="Q55:R55"/>
    <mergeCell ref="C55:K55"/>
    <mergeCell ref="K41:Q41"/>
    <mergeCell ref="O52:R52"/>
    <mergeCell ref="L53:N53"/>
    <mergeCell ref="O53:P53"/>
    <mergeCell ref="Q53:R53"/>
    <mergeCell ref="P44:Q44"/>
    <mergeCell ref="A53:K53"/>
    <mergeCell ref="A48:R48"/>
    <mergeCell ref="B46:G46"/>
    <mergeCell ref="J45:Q47"/>
    <mergeCell ref="E32:K32"/>
    <mergeCell ref="P35:Q35"/>
    <mergeCell ref="L39:M39"/>
    <mergeCell ref="P39:Q39"/>
    <mergeCell ref="K37:Q37"/>
    <mergeCell ref="H40:I41"/>
    <mergeCell ref="B41:G41"/>
    <mergeCell ref="L23:M23"/>
    <mergeCell ref="L20:M20"/>
    <mergeCell ref="C20:K20"/>
    <mergeCell ref="A4:N4"/>
    <mergeCell ref="A5:N5"/>
    <mergeCell ref="A8:H8"/>
    <mergeCell ref="A9:H11"/>
    <mergeCell ref="I9:P11"/>
    <mergeCell ref="O4:P4"/>
    <mergeCell ref="O5:P5"/>
    <mergeCell ref="D2:R2"/>
    <mergeCell ref="Q5:R5"/>
    <mergeCell ref="Q9:R9"/>
    <mergeCell ref="Q7:R7"/>
    <mergeCell ref="Q8:R8"/>
    <mergeCell ref="M7:P7"/>
    <mergeCell ref="A6:D6"/>
    <mergeCell ref="A7:H7"/>
    <mergeCell ref="I7:L7"/>
    <mergeCell ref="M6:P6"/>
    <mergeCell ref="Q10:R10"/>
    <mergeCell ref="Q11:R11"/>
    <mergeCell ref="Q24:R26"/>
    <mergeCell ref="K36:Q36"/>
    <mergeCell ref="O20:P20"/>
    <mergeCell ref="Q21:R21"/>
    <mergeCell ref="Q23:R23"/>
    <mergeCell ref="L21:M21"/>
    <mergeCell ref="A17:R17"/>
    <mergeCell ref="A19:R19"/>
    <mergeCell ref="A14:R15"/>
    <mergeCell ref="H35:I35"/>
    <mergeCell ref="A34:R34"/>
    <mergeCell ref="Q20:R20"/>
    <mergeCell ref="Q22:R22"/>
    <mergeCell ref="M30:O30"/>
    <mergeCell ref="O23:P23"/>
    <mergeCell ref="L22:M22"/>
    <mergeCell ref="O22:P22"/>
    <mergeCell ref="O21:P21"/>
    <mergeCell ref="L24:P26"/>
    <mergeCell ref="K40:Q40"/>
    <mergeCell ref="B40:G40"/>
    <mergeCell ref="A27:L31"/>
    <mergeCell ref="Q27:R31"/>
    <mergeCell ref="M27:O28"/>
    <mergeCell ref="H39:I39"/>
    <mergeCell ref="B37:G37"/>
    <mergeCell ref="G133:K133"/>
    <mergeCell ref="G134:K134"/>
    <mergeCell ref="G135:K135"/>
    <mergeCell ref="G136:K136"/>
    <mergeCell ref="G137:K137"/>
    <mergeCell ref="G138:K138"/>
    <mergeCell ref="L134:M134"/>
    <mergeCell ref="G139:K139"/>
    <mergeCell ref="L136:M136"/>
    <mergeCell ref="L137:M137"/>
    <mergeCell ref="G144:K144"/>
    <mergeCell ref="G145:K145"/>
    <mergeCell ref="G146:K146"/>
    <mergeCell ref="G140:K140"/>
    <mergeCell ref="G141:K141"/>
    <mergeCell ref="G143:K143"/>
    <mergeCell ref="G147:K147"/>
    <mergeCell ref="G153:K153"/>
    <mergeCell ref="G154:K154"/>
    <mergeCell ref="G155:K155"/>
    <mergeCell ref="G149:K149"/>
    <mergeCell ref="G150:K150"/>
    <mergeCell ref="G151:K151"/>
    <mergeCell ref="G152:K152"/>
    <mergeCell ref="G148:K148"/>
    <mergeCell ref="C21:K21"/>
    <mergeCell ref="C22:K22"/>
    <mergeCell ref="C23:K23"/>
    <mergeCell ref="C54:K54"/>
    <mergeCell ref="C50:R50"/>
    <mergeCell ref="H45:I46"/>
    <mergeCell ref="H44:I44"/>
    <mergeCell ref="H36:I37"/>
    <mergeCell ref="B36:G36"/>
    <mergeCell ref="B45:G45"/>
    <mergeCell ref="F87:I87"/>
    <mergeCell ref="A87:E87"/>
    <mergeCell ref="C71:K71"/>
    <mergeCell ref="C72:K72"/>
    <mergeCell ref="C73:K73"/>
    <mergeCell ref="C74:K74"/>
    <mergeCell ref="C75:K75"/>
  </mergeCells>
  <conditionalFormatting sqref="A55:C75 A117 J87:L87 A89:D89 A91:R91 A5:R5 A7:R7 A21:C23 Q11:R11 A19:R19 P21 L21:L22 M21 N21:O22 L23:P23 L55:P75 B132:F155">
    <cfRule type="cellIs" priority="1" dxfId="0" operator="notEqual" stopIfTrue="1">
      <formula>""</formula>
    </cfRule>
  </conditionalFormatting>
  <conditionalFormatting sqref="Q87:R87">
    <cfRule type="expression" priority="2" dxfId="1" stopIfTrue="1">
      <formula>ISERROR(Q87)</formula>
    </cfRule>
  </conditionalFormatting>
  <conditionalFormatting sqref="Q9:R9 A9:P11 A14:R15">
    <cfRule type="cellIs" priority="3" dxfId="0" operator="notEqual" stopIfTrue="1">
      <formula>""</formula>
    </cfRule>
  </conditionalFormatting>
  <dataValidations count="7">
    <dataValidation allowBlank="1" showInputMessage="1" showErrorMessage="1" prompt="Enter appropriate reason code" error="Incorrect reason code entered." sqref="B132"/>
    <dataValidation allowBlank="1" showInputMessage="1" showErrorMessage="1" prompt="Enter appropriate Time Code." error="Incorrect Time Code entered." sqref="C132"/>
    <dataValidation type="list" showInputMessage="1" showErrorMessage="1" prompt="Identify whether design was done by ODOT forces (I) or other forces (E)." error="E or I was not selected." sqref="E132">
      <formula1>"E,I"</formula1>
    </dataValidation>
    <dataValidation type="list" allowBlank="1" showInputMessage="1" showErrorMessage="1" prompt="Identify whether the project management is being done externally (E) or internally (I)." error="Must be E or I." sqref="F132">
      <formula1>"E,I"</formula1>
    </dataValidation>
    <dataValidation allowBlank="1" showInputMessage="1" showErrorMessage="1" prompt="Cannot equal Total Const. Auth field." sqref="M87:P87"/>
    <dataValidation allowBlank="1" showInputMessage="1" showErrorMessage="1" prompt="If &quot;LS&quot; is used the estimate quantity must be 1.00 or less." sqref="N55:N75 N21:N23"/>
    <dataValidation allowBlank="1" showInputMessage="1" showErrorMessage="1" prompt="Any attachments listed in the Description and Specification description areas are part of the Change Order and must be labeled with Contract No, change order number, and attachment number." sqref="A19:R19"/>
  </dataValidations>
  <printOptions/>
  <pageMargins left="0.25" right="0.16" top="0.15" bottom="0.31" header="0.5" footer="0"/>
  <pageSetup horizontalDpi="600" verticalDpi="600" orientation="portrait" scale="92" r:id="rId4"/>
  <rowBreaks count="3" manualBreakCount="3">
    <brk id="49" max="255" man="1"/>
    <brk id="80" max="255" man="1"/>
    <brk id="12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Bob Pappe</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Change Order</dc:title>
  <dc:subject>Documents changes to the construction project</dc:subject>
  <dc:creator>Lori Butler</dc:creator>
  <cp:keywords>CCO, Change Order, Contract Change Order</cp:keywords>
  <dc:description/>
  <cp:lastModifiedBy>Lori Butler</cp:lastModifiedBy>
  <cp:lastPrinted>2008-05-20T22:55:15Z</cp:lastPrinted>
  <dcterms:created xsi:type="dcterms:W3CDTF">2003-07-27T20:14:42Z</dcterms:created>
  <dcterms:modified xsi:type="dcterms:W3CDTF">2009-03-17T18:09:52Z</dcterms:modified>
  <cp:category>Form</cp:category>
  <cp:version/>
  <cp:contentType/>
  <cp:contentStatus/>
</cp:coreProperties>
</file>