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80" yWindow="0" windowWidth="21460" windowHeight="12400" activeTab="0"/>
  </bookViews>
  <sheets>
    <sheet name="Uncertainty" sheetId="1" r:id="rId1"/>
    <sheet name="Example&amp;Validation" sheetId="2" r:id="rId2"/>
    <sheet name="Revisions" sheetId="3" r:id="rId3"/>
  </sheets>
  <definedNames>
    <definedName name="No1">'Uncertainty'!$A$10</definedName>
    <definedName name="No10">'Uncertainty'!$A$19</definedName>
    <definedName name="No2">'Uncertainty'!$A$11</definedName>
    <definedName name="No3">'Uncertainty'!$A$12</definedName>
    <definedName name="No4">'Uncertainty'!$A$13</definedName>
    <definedName name="No5">'Uncertainty'!$A$14</definedName>
    <definedName name="No6">'Uncertainty'!$A$15</definedName>
    <definedName name="No7">'Uncertainty'!$A$16</definedName>
    <definedName name="No8">'Uncertainty'!$A$17</definedName>
    <definedName name="No9">'Uncertainty'!$A$18</definedName>
    <definedName name="Note1">'Uncertainty'!$A$26</definedName>
    <definedName name="Note10">'Uncertainty'!$A$35</definedName>
    <definedName name="Note2">'Uncertainty'!$A$27</definedName>
    <definedName name="Note3">'Uncertainty'!$A$28</definedName>
    <definedName name="Note4">'Uncertainty'!$A$29</definedName>
    <definedName name="Note5">'Uncertainty'!$A$30</definedName>
    <definedName name="Note6">'Uncertainty'!$A$31</definedName>
    <definedName name="Note7">'Uncertainty'!$A$32</definedName>
    <definedName name="Note8">'Uncertainty'!$A$33</definedName>
    <definedName name="Note9">'Uncertainty'!$A$34</definedName>
    <definedName name="_xlnm.Print_Area" localSheetId="0">'Uncertainty'!$A$1:$G$43</definedName>
    <definedName name="sigfig">'Uncertainty'!$C$5</definedName>
    <definedName name="Units">'Uncertainty'!$C$4</definedName>
  </definedNames>
  <calcPr fullCalcOnLoad="1"/>
</workbook>
</file>

<file path=xl/comments1.xml><?xml version="1.0" encoding="utf-8"?>
<comments xmlns="http://schemas.openxmlformats.org/spreadsheetml/2006/main">
  <authors>
    <author>Ouellette</author>
  </authors>
  <commentList>
    <comment ref="A9" authorId="0">
      <text>
        <r>
          <rPr>
            <sz val="14"/>
            <rFont val="Tahoma"/>
            <family val="2"/>
          </rPr>
          <t>Index number of uncertainty component, used for references to Notes, below.</t>
        </r>
      </text>
    </comment>
    <comment ref="B9" authorId="0">
      <text>
        <r>
          <rPr>
            <sz val="14"/>
            <rFont val="Tahoma"/>
            <family val="2"/>
          </rPr>
          <t>Component description, simple; longer detailed description in notes</t>
        </r>
      </text>
    </comment>
    <comment ref="C9" authorId="0">
      <text>
        <r>
          <rPr>
            <sz val="14"/>
            <rFont val="Tahoma"/>
            <family val="2"/>
          </rPr>
          <t>Uncertainty of component parameter, generally expanded</t>
        </r>
      </text>
    </comment>
    <comment ref="D9" authorId="0">
      <text>
        <r>
          <rPr>
            <sz val="14"/>
            <rFont val="Tahoma"/>
            <family val="2"/>
          </rPr>
          <t>Distribution of the component uncertainty.</t>
        </r>
      </text>
    </comment>
    <comment ref="E9" authorId="0">
      <text>
        <r>
          <rPr>
            <sz val="14"/>
            <rFont val="Tahoma"/>
            <family val="2"/>
          </rPr>
          <t>Divisor that converts the  uncertainty to a standard uncertantity.  This is calculated automatically.  No user input is required here.</t>
        </r>
      </text>
    </comment>
    <comment ref="F9" authorId="0">
      <text>
        <r>
          <rPr>
            <sz val="14"/>
            <rFont val="Tahoma"/>
            <family val="2"/>
          </rPr>
          <t>Standard uncertainity of the component parameter. This is calculated automatically.  No user input is required here.</t>
        </r>
      </text>
    </comment>
  </commentList>
</comments>
</file>

<file path=xl/sharedStrings.xml><?xml version="1.0" encoding="utf-8"?>
<sst xmlns="http://schemas.openxmlformats.org/spreadsheetml/2006/main" count="111" uniqueCount="95">
  <si>
    <t>Validated by Mike Ouellette against example published by J decker on INMS website.  See the Example&amp;Validation Workbook tab</t>
  </si>
  <si>
    <t>Minor reduction in size of active window.</t>
  </si>
  <si>
    <t>http://inms-ienm.nrc-cnrc.gc.ca/en/research/dimensional_metrology_e.php</t>
  </si>
  <si>
    <t>Updated hyperlinks to keep up with changes to INMS website.</t>
  </si>
  <si>
    <t>Gauge block (ISO Gr. 2)</t>
  </si>
  <si>
    <r>
      <t>m</t>
    </r>
    <r>
      <rPr>
        <sz val="10"/>
        <rFont val="Arial"/>
        <family val="0"/>
      </rPr>
      <t>m</t>
    </r>
  </si>
  <si>
    <t>Rectangular, B</t>
  </si>
  <si>
    <t>Instrument reading resolution</t>
  </si>
  <si>
    <t>-</t>
  </si>
  <si>
    <t>Instrument repeatability</t>
  </si>
  <si>
    <t>normal, A</t>
  </si>
  <si>
    <t xml:space="preserve">Temperature difference </t>
  </si>
  <si>
    <r>
      <t>between parts u(</t>
    </r>
    <r>
      <rPr>
        <sz val="10"/>
        <rFont val="Symbol"/>
        <family val="1"/>
      </rPr>
      <t>dq</t>
    </r>
    <r>
      <rPr>
        <sz val="10"/>
        <rFont val="Arial"/>
        <family val="0"/>
      </rPr>
      <t>)</t>
    </r>
  </si>
  <si>
    <t>C</t>
  </si>
  <si>
    <t>"U", Type B</t>
  </si>
  <si>
    <t xml:space="preserve">Coefficient of thermal </t>
  </si>
  <si>
    <r>
      <t>expansion u(</t>
    </r>
    <r>
      <rPr>
        <sz val="10"/>
        <rFont val="Symbol"/>
        <family val="1"/>
      </rPr>
      <t>da</t>
    </r>
    <r>
      <rPr>
        <sz val="10"/>
        <rFont val="Arial"/>
        <family val="0"/>
      </rPr>
      <t>) and temperature</t>
    </r>
  </si>
  <si>
    <t>Combined Standard Uncertainty:</t>
  </si>
  <si>
    <r>
      <t>m</t>
    </r>
    <r>
      <rPr>
        <b/>
        <sz val="10"/>
        <rFont val="Arial"/>
        <family val="0"/>
      </rPr>
      <t>m</t>
    </r>
  </si>
  <si>
    <t>Expanded Uncertainty k=2:</t>
  </si>
  <si>
    <t>Unit of Measure of Value</t>
  </si>
  <si>
    <t>Distribution and Evaluation Type</t>
  </si>
  <si>
    <t>Factor</t>
  </si>
  <si>
    <t>Standard uncertainty</t>
  </si>
  <si>
    <t>Sensitivity Coefficient</t>
  </si>
  <si>
    <t>Combined Contribution /micrometre</t>
  </si>
  <si>
    <t>`</t>
  </si>
  <si>
    <t>Procedure:</t>
  </si>
  <si>
    <t>Calibration of a micrometer at 25 mm using ISO Grade 2 Gauge Blocks.</t>
  </si>
  <si>
    <t>Date prepared:</t>
  </si>
  <si>
    <t>2) From CLAS uncertainty template, using inputs from the example by J Decker.</t>
  </si>
  <si>
    <t>Validation against the following simple example by Dr. J  Decker of the INMS Dimensional Metrology Program.</t>
  </si>
  <si>
    <t>Published at:</t>
  </si>
  <si>
    <t>Suggestions for overcoming this apparent limitation of Excel without using macros would be appreciated by the author.</t>
  </si>
  <si>
    <t>Author:</t>
  </si>
  <si>
    <t>The file result (Expanded Uncertainty) is rounded UPWARDS to the indicated number of significant figures.</t>
  </si>
  <si>
    <t>The intermediate results are rounded to an additional significant figure to minimise rounding errors.</t>
  </si>
  <si>
    <t>at the bottom of this spreadsheet.</t>
  </si>
  <si>
    <r>
      <t>combined standard uncertainty, u</t>
    </r>
    <r>
      <rPr>
        <vertAlign val="subscript"/>
        <sz val="10"/>
        <rFont val="Arial"/>
        <family val="2"/>
      </rPr>
      <t>c</t>
    </r>
  </si>
  <si>
    <t>1) From simplified example published by J Decker; PUMA Procedure - One Single Iteration:</t>
  </si>
  <si>
    <r>
      <t xml:space="preserve">deviation from 20 ºC, </t>
    </r>
    <r>
      <rPr>
        <sz val="10"/>
        <rFont val="Symbol"/>
        <family val="1"/>
      </rPr>
      <t>q</t>
    </r>
  </si>
  <si>
    <t>Version</t>
  </si>
  <si>
    <t>M. Ouellette</t>
  </si>
  <si>
    <t>Issued</t>
  </si>
  <si>
    <t>By</t>
  </si>
  <si>
    <t>Comments</t>
  </si>
  <si>
    <t>1st issue. Calculations validated by M. Ouellette 2005-01-20. See the worksheet tab "Example&amp;Validation".</t>
  </si>
  <si>
    <t>Minor cosmetic improvements. Revisions worksheet added. No need to revalidate calculations.</t>
  </si>
  <si>
    <t>of the National Research Council Canada who assumes no responsibility or liability for any unintentional errors.  It remains the user's responsibility</t>
  </si>
  <si>
    <t>Note that the Guide for the Expression of Uncertainty in Measurement recommends rounding final results upwards.</t>
  </si>
  <si>
    <t>Component of Uncertainty</t>
  </si>
  <si>
    <t>Divisor</t>
  </si>
  <si>
    <t>coverage factor, k</t>
  </si>
  <si>
    <t>Distribution</t>
  </si>
  <si>
    <t>Std Unc, u(xi)</t>
  </si>
  <si>
    <t>i</t>
  </si>
  <si>
    <t>Triangular</t>
  </si>
  <si>
    <t>U-Shaped</t>
  </si>
  <si>
    <t>Normal, 1s</t>
  </si>
  <si>
    <t>Normal, 2s</t>
  </si>
  <si>
    <t>Rectangular</t>
  </si>
  <si>
    <t>Normal, 3s</t>
  </si>
  <si>
    <t xml:space="preserve">Uncertainty, U(xi) </t>
  </si>
  <si>
    <t>All uncertainties are expressed in units of:</t>
  </si>
  <si>
    <t>Norm@99%</t>
  </si>
  <si>
    <r>
      <t>expanded uncertainty, U</t>
    </r>
    <r>
      <rPr>
        <vertAlign val="subscript"/>
        <sz val="10"/>
        <rFont val="Arial"/>
        <family val="2"/>
      </rPr>
      <t>c</t>
    </r>
  </si>
  <si>
    <t>Applicable range of measurement:</t>
  </si>
  <si>
    <t>This uncertainty budget applies to the following type of measurement:</t>
  </si>
  <si>
    <t>Following calibration procedure no. and rev.:</t>
  </si>
  <si>
    <t>Uncertainty budget prepared by:</t>
  </si>
  <si>
    <t xml:space="preserve">Do not delete the table below.  </t>
  </si>
  <si>
    <t>Notes that document the basis for the above uncertainty estimates.</t>
  </si>
  <si>
    <t>=sqrt(12)</t>
  </si>
  <si>
    <t>=sqrt(2)</t>
  </si>
  <si>
    <t>=sqrt(6)</t>
  </si>
  <si>
    <t>=sqrt(3)</t>
  </si>
  <si>
    <t>Rect x 2</t>
  </si>
  <si>
    <t>Number of significant figures for reporting of expanded uncertainty:</t>
  </si>
  <si>
    <t>This template for a simplified uncertainty budget is provided with the compliments of the Calibration Laboratory Assessment Program (CLAS)</t>
  </si>
  <si>
    <t>to validate the calculations and to confirm suitability for the particular purpose.</t>
  </si>
  <si>
    <t>Instructions: Complete the yellow shaded cells following the general guidance provided in CLAS Requirements Document 5</t>
  </si>
  <si>
    <t>General Requirements for Evaluating and Expressing the Uncertainty of Measurement Results</t>
  </si>
  <si>
    <t>and</t>
  </si>
  <si>
    <t>Slide Show on Measurement Uncertainty</t>
  </si>
  <si>
    <t xml:space="preserve"> - dominant components of uncertainty can be estimated with reasonably high confidence; and</t>
  </si>
  <si>
    <t xml:space="preserve"> - the components of uncertainty can be treated as independent of each other;</t>
  </si>
  <si>
    <t xml:space="preserve"> - the measurement result is measured directly or is computed through a linear equation involving only multiplication and/or division (e.g., W = V x I).</t>
  </si>
  <si>
    <t>The template is designed for simple cases when:</t>
  </si>
  <si>
    <t>With the exception of the yellow shaded cells, this spreadsheet is protected from change, without password.</t>
  </si>
  <si>
    <t xml:space="preserve"> </t>
  </si>
  <si>
    <t>Known bugs: The expanded uncertainty is not necessarily presented in the requested number of significant figures when the last significant digit is a zero.</t>
  </si>
  <si>
    <t>Mike Ouellette, CLAS Technical Advisor</t>
  </si>
  <si>
    <t>mike.ouellette@nrc-cnrc.gc.ca</t>
  </si>
  <si>
    <t>Limit Value</t>
  </si>
  <si>
    <t>Standard Uncertainty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</si>
</sst>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E+00"/>
    <numFmt numFmtId="174" formatCode="0E+00"/>
    <numFmt numFmtId="175" formatCode="0.000"/>
    <numFmt numFmtId="176" formatCode="0.000000"/>
    <numFmt numFmtId="177" formatCode="0.00000000"/>
    <numFmt numFmtId="178" formatCode="0.0000000000"/>
    <numFmt numFmtId="179" formatCode="0.000000000"/>
    <numFmt numFmtId="180" formatCode="0.0000000"/>
    <numFmt numFmtId="181" formatCode="0.00000"/>
    <numFmt numFmtId="182" formatCode="0.0000"/>
    <numFmt numFmtId="183" formatCode="0.000E+00"/>
    <numFmt numFmtId="184" formatCode="mm/dd/yy"/>
    <numFmt numFmtId="185" formatCode="m/d"/>
    <numFmt numFmtId="186" formatCode="0.0000000000000000"/>
    <numFmt numFmtId="187" formatCode="mmmm\-yy"/>
    <numFmt numFmtId="188" formatCode="0.0000000000000"/>
    <numFmt numFmtId="189" formatCode="yyyy\-mm\-dd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12"/>
      <name val="Symbol"/>
      <family val="1"/>
    </font>
    <font>
      <b/>
      <sz val="10"/>
      <color indexed="14"/>
      <name val="Symbol"/>
      <family val="1"/>
    </font>
    <font>
      <sz val="12"/>
      <color indexed="17"/>
      <name val="Arial"/>
      <family val="2"/>
    </font>
    <font>
      <b/>
      <sz val="14"/>
      <color indexed="17"/>
      <name val="Symbol"/>
      <family val="1"/>
    </font>
    <font>
      <b/>
      <sz val="12"/>
      <color indexed="17"/>
      <name val="Arial"/>
      <family val="0"/>
    </font>
    <font>
      <sz val="8"/>
      <name val="Arial"/>
      <family val="0"/>
    </font>
    <font>
      <sz val="14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vertAlign val="subscript"/>
      <sz val="10"/>
      <name val="Arial"/>
      <family val="2"/>
    </font>
    <font>
      <b/>
      <sz val="10"/>
      <color indexed="17"/>
      <name val="Arial"/>
      <family val="2"/>
    </font>
    <font>
      <sz val="14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b/>
      <sz val="10"/>
      <color indexed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/>
    </xf>
    <xf numFmtId="172" fontId="1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4" fontId="0" fillId="0" borderId="0" xfId="0" applyNumberForma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4" fillId="0" borderId="0" xfId="0" applyFont="1" applyAlignment="1">
      <alignment/>
    </xf>
    <xf numFmtId="0" fontId="22" fillId="2" borderId="2" xfId="0" applyFont="1" applyFill="1" applyBorder="1" applyAlignment="1">
      <alignment horizontal="center"/>
    </xf>
    <xf numFmtId="2" fontId="22" fillId="2" borderId="3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9" fillId="0" borderId="4" xfId="20" applyFont="1" applyFill="1" applyBorder="1" applyAlignment="1">
      <alignment horizontal="center" vertical="top" wrapText="1"/>
    </xf>
    <xf numFmtId="0" fontId="19" fillId="0" borderId="5" xfId="2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6" fillId="0" borderId="6" xfId="0" applyNumberFormat="1" applyFont="1" applyFill="1" applyBorder="1" applyAlignment="1">
      <alignment horizontal="center" vertical="top"/>
    </xf>
    <xf numFmtId="0" fontId="6" fillId="0" borderId="6" xfId="0" applyNumberFormat="1" applyFont="1" applyFill="1" applyBorder="1" applyAlignment="1">
      <alignment horizontal="center" vertical="top"/>
    </xf>
    <xf numFmtId="2" fontId="6" fillId="0" borderId="7" xfId="0" applyNumberFormat="1" applyFont="1" applyBorder="1" applyAlignment="1">
      <alignment horizontal="left" vertical="top" wrapText="1"/>
    </xf>
    <xf numFmtId="2" fontId="6" fillId="0" borderId="0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8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" fontId="21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9" xfId="0" applyBorder="1" applyAlignment="1" quotePrefix="1">
      <alignment/>
    </xf>
    <xf numFmtId="2" fontId="0" fillId="0" borderId="9" xfId="0" applyNumberFormat="1" applyFont="1" applyBorder="1" applyAlignment="1">
      <alignment horizontal="center"/>
    </xf>
    <xf numFmtId="0" fontId="0" fillId="0" borderId="13" xfId="0" applyBorder="1" applyAlignment="1" quotePrefix="1">
      <alignment/>
    </xf>
    <xf numFmtId="0" fontId="0" fillId="0" borderId="0" xfId="0" applyFont="1" applyBorder="1" applyAlignment="1">
      <alignment horizontal="left"/>
    </xf>
    <xf numFmtId="0" fontId="6" fillId="0" borderId="9" xfId="0" applyFont="1" applyBorder="1" applyAlignment="1">
      <alignment/>
    </xf>
    <xf numFmtId="0" fontId="24" fillId="0" borderId="13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19" fillId="0" borderId="0" xfId="20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 quotePrefix="1">
      <alignment/>
    </xf>
    <xf numFmtId="175" fontId="1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75" fontId="26" fillId="0" borderId="14" xfId="0" applyNumberFormat="1" applyFont="1" applyBorder="1" applyAlignment="1">
      <alignment horizontal="center"/>
    </xf>
    <xf numFmtId="175" fontId="0" fillId="0" borderId="14" xfId="0" applyNumberFormat="1" applyBorder="1" applyAlignment="1">
      <alignment horizontal="center"/>
    </xf>
    <xf numFmtId="2" fontId="0" fillId="0" borderId="14" xfId="0" applyNumberFormat="1" applyFont="1" applyBorder="1" applyAlignment="1">
      <alignment horizontal="right"/>
    </xf>
    <xf numFmtId="175" fontId="26" fillId="0" borderId="14" xfId="0" applyNumberFormat="1" applyFont="1" applyBorder="1" applyAlignment="1">
      <alignment horizontal="left"/>
    </xf>
    <xf numFmtId="2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75" fontId="26" fillId="0" borderId="15" xfId="0" applyNumberFormat="1" applyFont="1" applyBorder="1" applyAlignment="1">
      <alignment horizontal="center"/>
    </xf>
    <xf numFmtId="175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right"/>
    </xf>
    <xf numFmtId="0" fontId="0" fillId="0" borderId="0" xfId="0" applyAlignment="1">
      <alignment horizontal="right"/>
    </xf>
    <xf numFmtId="172" fontId="1" fillId="0" borderId="0" xfId="0" applyNumberFormat="1" applyFont="1" applyAlignment="1">
      <alignment horizontal="right"/>
    </xf>
    <xf numFmtId="175" fontId="27" fillId="0" borderId="0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11" fontId="0" fillId="0" borderId="14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4" xfId="0" applyNumberFormat="1" applyBorder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19" fillId="0" borderId="0" xfId="20" applyAlignment="1">
      <alignment horizontal="left"/>
    </xf>
    <xf numFmtId="0" fontId="24" fillId="0" borderId="1" xfId="0" applyFont="1" applyFill="1" applyBorder="1" applyAlignment="1" quotePrefix="1">
      <alignment/>
    </xf>
    <xf numFmtId="0" fontId="6" fillId="0" borderId="6" xfId="0" applyNumberFormat="1" applyFont="1" applyFill="1" applyBorder="1" applyAlignment="1" quotePrefix="1">
      <alignment horizontal="center" vertical="top"/>
    </xf>
    <xf numFmtId="2" fontId="6" fillId="0" borderId="1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 quotePrefix="1">
      <alignment/>
    </xf>
    <xf numFmtId="0" fontId="6" fillId="0" borderId="0" xfId="0" applyNumberFormat="1" applyFont="1" applyFill="1" applyBorder="1" applyAlignment="1" quotePrefix="1">
      <alignment horizontal="left" vertical="top"/>
    </xf>
    <xf numFmtId="172" fontId="6" fillId="0" borderId="0" xfId="0" applyNumberFormat="1" applyFont="1" applyBorder="1" applyAlignment="1">
      <alignment horizontal="center"/>
    </xf>
    <xf numFmtId="0" fontId="19" fillId="0" borderId="16" xfId="20" applyFont="1" applyFill="1" applyBorder="1" applyAlignment="1">
      <alignment horizontal="center" vertical="top"/>
    </xf>
    <xf numFmtId="0" fontId="19" fillId="0" borderId="12" xfId="20" applyFont="1" applyFill="1" applyBorder="1" applyAlignment="1">
      <alignment horizontal="center" vertical="top"/>
    </xf>
    <xf numFmtId="0" fontId="5" fillId="3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right"/>
      <protection locked="0"/>
    </xf>
    <xf numFmtId="0" fontId="5" fillId="3" borderId="6" xfId="0" applyFont="1" applyFill="1" applyBorder="1" applyAlignment="1" applyProtection="1">
      <alignment vertical="top" wrapText="1"/>
      <protection locked="0"/>
    </xf>
    <xf numFmtId="0" fontId="5" fillId="3" borderId="6" xfId="0" applyNumberFormat="1" applyFont="1" applyFill="1" applyBorder="1" applyAlignment="1" applyProtection="1">
      <alignment horizontal="center" vertical="top" wrapText="1"/>
      <protection locked="0"/>
    </xf>
    <xf numFmtId="0" fontId="5" fillId="3" borderId="6" xfId="0" applyFont="1" applyFill="1" applyBorder="1" applyAlignment="1" applyProtection="1">
      <alignment horizontal="center" vertical="top"/>
      <protection locked="0"/>
    </xf>
    <xf numFmtId="0" fontId="5" fillId="3" borderId="0" xfId="0" applyFont="1" applyFill="1" applyBorder="1" applyAlignment="1" applyProtection="1">
      <alignment vertical="top" wrapText="1"/>
      <protection locked="0"/>
    </xf>
    <xf numFmtId="0" fontId="5" fillId="3" borderId="0" xfId="0" applyNumberFormat="1" applyFont="1" applyFill="1" applyBorder="1" applyAlignment="1" applyProtection="1">
      <alignment horizontal="center" vertical="top" wrapText="1"/>
      <protection locked="0"/>
    </xf>
    <xf numFmtId="0" fontId="5" fillId="3" borderId="18" xfId="0" applyFont="1" applyFill="1" applyBorder="1" applyAlignment="1" applyProtection="1">
      <alignment vertical="top" wrapText="1"/>
      <protection locked="0"/>
    </xf>
    <xf numFmtId="0" fontId="5" fillId="3" borderId="18" xfId="0" applyNumberFormat="1" applyFont="1" applyFill="1" applyBorder="1" applyAlignment="1" applyProtection="1">
      <alignment horizontal="center" vertical="top" wrapText="1"/>
      <protection locked="0"/>
    </xf>
    <xf numFmtId="0" fontId="5" fillId="3" borderId="18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NumberFormat="1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 applyBorder="1" applyAlignment="1" applyProtection="1">
      <alignment/>
      <protection locked="0"/>
    </xf>
    <xf numFmtId="2" fontId="6" fillId="0" borderId="0" xfId="0" applyNumberFormat="1" applyFont="1" applyBorder="1" applyAlignment="1">
      <alignment horizontal="left" vertical="top" wrapText="1"/>
    </xf>
    <xf numFmtId="0" fontId="28" fillId="4" borderId="19" xfId="0" applyFont="1" applyFill="1" applyBorder="1" applyAlignment="1">
      <alignment horizontal="center"/>
    </xf>
    <xf numFmtId="189" fontId="28" fillId="4" borderId="19" xfId="0" applyNumberFormat="1" applyFont="1" applyFill="1" applyBorder="1" applyAlignment="1">
      <alignment horizontal="center"/>
    </xf>
    <xf numFmtId="172" fontId="0" fillId="5" borderId="19" xfId="0" applyNumberFormat="1" applyFill="1" applyBorder="1" applyAlignment="1">
      <alignment horizontal="center" wrapText="1"/>
    </xf>
    <xf numFmtId="189" fontId="0" fillId="5" borderId="19" xfId="0" applyNumberFormat="1" applyFill="1" applyBorder="1" applyAlignment="1">
      <alignment horizontal="center" wrapText="1"/>
    </xf>
    <xf numFmtId="0" fontId="0" fillId="5" borderId="19" xfId="0" applyFill="1" applyBorder="1" applyAlignment="1">
      <alignment wrapText="1"/>
    </xf>
    <xf numFmtId="0" fontId="0" fillId="5" borderId="19" xfId="0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2" fontId="22" fillId="2" borderId="3" xfId="0" applyNumberFormat="1" applyFont="1" applyFill="1" applyBorder="1" applyAlignment="1">
      <alignment horizontal="center" vertical="center" wrapText="1"/>
    </xf>
    <xf numFmtId="2" fontId="22" fillId="2" borderId="8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 applyProtection="1">
      <alignment horizontal="left" vertical="top" wrapText="1"/>
      <protection locked="0"/>
    </xf>
    <xf numFmtId="0" fontId="5" fillId="3" borderId="20" xfId="0" applyFont="1" applyFill="1" applyBorder="1" applyAlignment="1" applyProtection="1">
      <alignment horizontal="left" vertical="top" wrapText="1"/>
      <protection locked="0"/>
    </xf>
    <xf numFmtId="0" fontId="22" fillId="2" borderId="2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left"/>
      <protection locked="0"/>
    </xf>
    <xf numFmtId="189" fontId="5" fillId="3" borderId="0" xfId="0" applyNumberFormat="1" applyFont="1" applyFill="1" applyBorder="1" applyAlignment="1" applyProtection="1">
      <alignment horizontal="left"/>
      <protection locked="0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5" fillId="3" borderId="14" xfId="0" applyFont="1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/>
      <protection locked="0"/>
    </xf>
    <xf numFmtId="0" fontId="0" fillId="3" borderId="23" xfId="0" applyFill="1" applyBorder="1" applyAlignment="1" applyProtection="1">
      <alignment/>
      <protection locked="0"/>
    </xf>
    <xf numFmtId="0" fontId="5" fillId="3" borderId="15" xfId="0" applyFont="1" applyFill="1" applyBorder="1" applyAlignment="1" applyProtection="1" quotePrefix="1">
      <alignment horizontal="left" vertical="top" wrapText="1"/>
      <protection locked="0"/>
    </xf>
    <xf numFmtId="0" fontId="5" fillId="3" borderId="20" xfId="0" applyFont="1" applyFill="1" applyBorder="1" applyAlignment="1" applyProtection="1" quotePrefix="1">
      <alignment horizontal="left" vertical="top" wrapText="1"/>
      <protection locked="0"/>
    </xf>
    <xf numFmtId="0" fontId="19" fillId="0" borderId="0" xfId="20" applyAlignment="1">
      <alignment horizontal="left"/>
    </xf>
    <xf numFmtId="0" fontId="5" fillId="3" borderId="24" xfId="0" applyFont="1" applyFill="1" applyBorder="1" applyAlignment="1" applyProtection="1" quotePrefix="1">
      <alignment horizontal="left" vertical="top" wrapText="1"/>
      <protection locked="0"/>
    </xf>
    <xf numFmtId="0" fontId="5" fillId="3" borderId="25" xfId="0" applyFont="1" applyFill="1" applyBorder="1" applyAlignment="1" applyProtection="1" quotePrefix="1">
      <alignment horizontal="left" vertical="top" wrapText="1"/>
      <protection locked="0"/>
    </xf>
    <xf numFmtId="0" fontId="0" fillId="0" borderId="0" xfId="0" applyAlignment="1">
      <alignment horizontal="center"/>
    </xf>
    <xf numFmtId="0" fontId="19" fillId="0" borderId="0" xfId="2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15</xdr:row>
      <xdr:rowOff>142875</xdr:rowOff>
    </xdr:from>
    <xdr:to>
      <xdr:col>10</xdr:col>
      <xdr:colOff>266700</xdr:colOff>
      <xdr:row>17</xdr:row>
      <xdr:rowOff>28575</xdr:rowOff>
    </xdr:to>
    <xdr:sp>
      <xdr:nvSpPr>
        <xdr:cNvPr id="1" name="Oval 16"/>
        <xdr:cNvSpPr>
          <a:spLocks/>
        </xdr:cNvSpPr>
      </xdr:nvSpPr>
      <xdr:spPr>
        <a:xfrm>
          <a:off x="5638800" y="2895600"/>
          <a:ext cx="6286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42</xdr:row>
      <xdr:rowOff>66675</xdr:rowOff>
    </xdr:from>
    <xdr:to>
      <xdr:col>10</xdr:col>
      <xdr:colOff>190500</xdr:colOff>
      <xdr:row>43</xdr:row>
      <xdr:rowOff>104775</xdr:rowOff>
    </xdr:to>
    <xdr:sp>
      <xdr:nvSpPr>
        <xdr:cNvPr id="2" name="Oval 17"/>
        <xdr:cNvSpPr>
          <a:spLocks/>
        </xdr:cNvSpPr>
      </xdr:nvSpPr>
      <xdr:spPr>
        <a:xfrm>
          <a:off x="5553075" y="7038975"/>
          <a:ext cx="63817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10</xdr:col>
      <xdr:colOff>628650</xdr:colOff>
      <xdr:row>57</xdr:row>
      <xdr:rowOff>104775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8025"/>
          <a:ext cx="6629400" cy="6257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219075</xdr:colOff>
      <xdr:row>41</xdr:row>
      <xdr:rowOff>57150</xdr:rowOff>
    </xdr:from>
    <xdr:to>
      <xdr:col>10</xdr:col>
      <xdr:colOff>114300</xdr:colOff>
      <xdr:row>42</xdr:row>
      <xdr:rowOff>85725</xdr:rowOff>
    </xdr:to>
    <xdr:sp>
      <xdr:nvSpPr>
        <xdr:cNvPr id="4" name="Oval 20"/>
        <xdr:cNvSpPr>
          <a:spLocks/>
        </xdr:cNvSpPr>
      </xdr:nvSpPr>
      <xdr:spPr>
        <a:xfrm>
          <a:off x="5476875" y="6867525"/>
          <a:ext cx="6381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ms-ienm.nrc-cnrc.gc.ca/clas/word_documents/CLAS%20Requirements%20Doc%205.pdf" TargetMode="External" /><Relationship Id="rId2" Type="http://schemas.openxmlformats.org/officeDocument/2006/relationships/hyperlink" Target="http://inms-ienm.nrc-cnrc.gc.ca/clas/Uncertainty%20Basics.zip" TargetMode="External" /><Relationship Id="rId3" Type="http://schemas.openxmlformats.org/officeDocument/2006/relationships/hyperlink" Target="mailto:mike.ouellette@nrc-cnrc.gc.ca" TargetMode="External" /><Relationship Id="rId4" Type="http://schemas.openxmlformats.org/officeDocument/2006/relationships/hyperlink" Target="http://inms-ienm.nrc-cnrc.gc.ca/en/clas/word_documents/CLAS%20Requirements%20Doc%205.pdf" TargetMode="External" /><Relationship Id="rId5" Type="http://schemas.openxmlformats.org/officeDocument/2006/relationships/hyperlink" Target="http://inms-ienm.nrc-cnrc.gc.ca/en/clas/Uncertainty%20Basics.zip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nms-ienm.nrc-cnrc.gc.ca/en/research/dimensional_metrology_e.php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4"/>
  <sheetViews>
    <sheetView tabSelected="1" zoomScale="98" zoomScaleNormal="98" workbookViewId="0" topLeftCell="A1">
      <selection activeCell="K12" sqref="K12"/>
    </sheetView>
  </sheetViews>
  <sheetFormatPr defaultColWidth="11.421875" defaultRowHeight="12.75"/>
  <cols>
    <col min="1" max="1" width="9.00390625" style="73" customWidth="1"/>
    <col min="2" max="2" width="52.140625" style="82" customWidth="1"/>
    <col min="3" max="3" width="15.28125" style="74" customWidth="1"/>
    <col min="4" max="4" width="14.7109375" style="74" customWidth="1"/>
    <col min="5" max="5" width="9.140625" style="74" customWidth="1"/>
    <col min="6" max="6" width="13.00390625" style="76" customWidth="1"/>
    <col min="7" max="7" width="16.28125" style="76" customWidth="1"/>
    <col min="8" max="8" width="5.7109375" style="4" customWidth="1"/>
    <col min="9" max="9" width="3.421875" style="1" customWidth="1"/>
    <col min="10" max="10" width="13.140625" style="1" customWidth="1"/>
    <col min="11" max="11" width="6.7109375" style="1" customWidth="1"/>
    <col min="12" max="12" width="4.140625" style="1" customWidth="1"/>
    <col min="13" max="13" width="8.00390625" style="2" customWidth="1"/>
    <col min="14" max="14" width="6.7109375" style="0" customWidth="1"/>
    <col min="15" max="15" width="3.140625" style="0" customWidth="1"/>
    <col min="16" max="19" width="2.28125" style="0" customWidth="1"/>
    <col min="20" max="24" width="4.28125" style="0" customWidth="1"/>
    <col min="25" max="16384" width="8.8515625" style="0" customWidth="1"/>
  </cols>
  <sheetData>
    <row r="1" spans="1:12" ht="24" customHeight="1">
      <c r="A1" s="55" t="s">
        <v>67</v>
      </c>
      <c r="B1" s="56"/>
      <c r="C1" s="190"/>
      <c r="D1" s="190"/>
      <c r="E1" s="190"/>
      <c r="F1" s="190"/>
      <c r="G1" s="190"/>
      <c r="H1" s="47"/>
      <c r="I1" s="32"/>
      <c r="J1" s="29"/>
      <c r="K1" s="32"/>
      <c r="L1" s="32"/>
    </row>
    <row r="2" spans="1:12" ht="24" customHeight="1">
      <c r="A2" s="55" t="s">
        <v>66</v>
      </c>
      <c r="B2" s="56"/>
      <c r="C2" s="191"/>
      <c r="D2" s="191"/>
      <c r="E2" s="191"/>
      <c r="F2" s="191"/>
      <c r="G2" s="191"/>
      <c r="H2" s="47"/>
      <c r="I2" s="32"/>
      <c r="J2" s="29"/>
      <c r="K2" s="32"/>
      <c r="L2" s="32"/>
    </row>
    <row r="3" spans="1:12" ht="24" customHeight="1">
      <c r="A3" s="55" t="s">
        <v>68</v>
      </c>
      <c r="B3" s="56"/>
      <c r="C3" s="191"/>
      <c r="D3" s="191"/>
      <c r="E3" s="191"/>
      <c r="F3" s="191"/>
      <c r="G3" s="191"/>
      <c r="H3" s="47"/>
      <c r="I3" s="32"/>
      <c r="J3" s="29"/>
      <c r="K3" s="32"/>
      <c r="L3" s="32"/>
    </row>
    <row r="4" spans="1:14" ht="24" customHeight="1">
      <c r="A4" s="172" t="s">
        <v>63</v>
      </c>
      <c r="B4" s="172"/>
      <c r="C4" s="152"/>
      <c r="D4" s="94"/>
      <c r="E4" s="94"/>
      <c r="F4" s="95"/>
      <c r="G4" s="96"/>
      <c r="H4" s="46"/>
      <c r="I4" s="22"/>
      <c r="J4" s="28"/>
      <c r="K4" s="31"/>
      <c r="L4" s="32"/>
      <c r="M4" s="33"/>
      <c r="N4" s="30"/>
    </row>
    <row r="5" spans="1:14" ht="24" customHeight="1">
      <c r="A5" s="57" t="s">
        <v>77</v>
      </c>
      <c r="B5" s="57"/>
      <c r="C5" s="153">
        <v>2</v>
      </c>
      <c r="D5" s="103"/>
      <c r="E5" s="97" t="s">
        <v>29</v>
      </c>
      <c r="F5" s="187"/>
      <c r="G5" s="187"/>
      <c r="H5" s="46"/>
      <c r="I5" s="22"/>
      <c r="J5" s="28"/>
      <c r="K5" s="31"/>
      <c r="L5" s="32"/>
      <c r="M5" s="33"/>
      <c r="N5" s="30"/>
    </row>
    <row r="6" spans="1:14" ht="12.75">
      <c r="A6" s="57"/>
      <c r="B6" s="57"/>
      <c r="C6" s="106"/>
      <c r="D6" s="103"/>
      <c r="E6" s="94"/>
      <c r="H6" s="46"/>
      <c r="I6" s="22"/>
      <c r="J6" s="28"/>
      <c r="K6" s="31"/>
      <c r="L6" s="32"/>
      <c r="M6" s="33"/>
      <c r="N6" s="30"/>
    </row>
    <row r="7" spans="1:14" ht="12.75">
      <c r="A7" s="57" t="s">
        <v>69</v>
      </c>
      <c r="B7" s="57"/>
      <c r="C7" s="186"/>
      <c r="D7" s="186"/>
      <c r="E7" s="186"/>
      <c r="F7" s="186"/>
      <c r="G7" s="186"/>
      <c r="H7" s="46"/>
      <c r="I7" s="22"/>
      <c r="J7" s="147"/>
      <c r="K7" s="31"/>
      <c r="L7" s="32"/>
      <c r="M7" s="33"/>
      <c r="N7" s="30"/>
    </row>
    <row r="8" spans="1:14" ht="13.5" thickBot="1">
      <c r="A8" s="58"/>
      <c r="B8" s="17"/>
      <c r="C8" s="7"/>
      <c r="D8" s="18"/>
      <c r="E8" s="23"/>
      <c r="F8" s="59"/>
      <c r="G8" s="60"/>
      <c r="H8" s="44"/>
      <c r="I8" s="22"/>
      <c r="J8" s="34"/>
      <c r="K8" s="31"/>
      <c r="L8" s="32"/>
      <c r="M8" s="33"/>
      <c r="N8" s="30"/>
    </row>
    <row r="9" spans="1:14" s="93" customFormat="1" ht="32.25" thickBot="1">
      <c r="A9" s="51" t="s">
        <v>55</v>
      </c>
      <c r="B9" s="52" t="s">
        <v>50</v>
      </c>
      <c r="C9" s="52" t="s">
        <v>62</v>
      </c>
      <c r="D9" s="52" t="s">
        <v>53</v>
      </c>
      <c r="E9" s="50" t="s">
        <v>51</v>
      </c>
      <c r="F9" s="173" t="s">
        <v>54</v>
      </c>
      <c r="G9" s="174"/>
      <c r="H9" s="88"/>
      <c r="I9" s="89"/>
      <c r="J9" s="90"/>
      <c r="K9" s="91"/>
      <c r="L9" s="91"/>
      <c r="M9" s="89"/>
      <c r="N9" s="92"/>
    </row>
    <row r="10" spans="1:14" ht="13.5" thickBot="1">
      <c r="A10" s="53">
        <v>1</v>
      </c>
      <c r="B10" s="154"/>
      <c r="C10" s="155"/>
      <c r="D10" s="156"/>
      <c r="E10" s="61">
        <f aca="true" t="shared" si="0" ref="E10:E19">IF(ISBLANK(D10),"",VLOOKUP(D10,D$65:E$72,2,0))</f>
      </c>
      <c r="F10" s="144">
        <f>IF(ISBLANK(D10),"",ROUND(C10/E10,sigfig-INT(LOG10(C10/E10))))</f>
      </c>
      <c r="G10" s="63">
        <f aca="true" t="shared" si="1" ref="G10:G19">IF(ISBLANK(C10)+ISBLANK(Units),"",Units)</f>
      </c>
      <c r="H10" s="36"/>
      <c r="I10" s="29"/>
      <c r="J10" s="148"/>
      <c r="K10" s="35"/>
      <c r="L10" s="35"/>
      <c r="M10" s="33"/>
      <c r="N10" s="37"/>
    </row>
    <row r="11" spans="1:14" ht="13.5" thickBot="1">
      <c r="A11" s="53">
        <v>2</v>
      </c>
      <c r="B11" s="154"/>
      <c r="C11" s="155"/>
      <c r="D11" s="156"/>
      <c r="E11" s="61">
        <f t="shared" si="0"/>
      </c>
      <c r="F11" s="144">
        <f>IF(ISBLANK(D11),"",ROUND(C11/E11,sigfig-INT(LOG10(C11/E11))))</f>
      </c>
      <c r="G11" s="63">
        <f t="shared" si="1"/>
      </c>
      <c r="H11" s="36"/>
      <c r="I11" s="29"/>
      <c r="J11" s="36"/>
      <c r="K11" s="35"/>
      <c r="L11" s="35"/>
      <c r="M11" s="33"/>
      <c r="N11" s="37"/>
    </row>
    <row r="12" spans="1:14" ht="13.5" thickBot="1">
      <c r="A12" s="53">
        <v>3</v>
      </c>
      <c r="B12" s="157"/>
      <c r="C12" s="158"/>
      <c r="D12" s="156"/>
      <c r="E12" s="64">
        <f t="shared" si="0"/>
      </c>
      <c r="F12" s="144">
        <f>IF(ISBLANK(D12),"",ROUND(C12/E12,sigfig-INT(LOG10(C12/E12))))</f>
      </c>
      <c r="G12" s="63">
        <f t="shared" si="1"/>
      </c>
      <c r="H12" s="36"/>
      <c r="I12" s="29"/>
      <c r="J12" s="36"/>
      <c r="K12" s="35"/>
      <c r="L12" s="35"/>
      <c r="M12" s="33"/>
      <c r="N12" s="37"/>
    </row>
    <row r="13" spans="1:14" ht="13.5" thickBot="1">
      <c r="A13" s="54">
        <v>4</v>
      </c>
      <c r="B13" s="154"/>
      <c r="C13" s="155"/>
      <c r="D13" s="156"/>
      <c r="E13" s="61">
        <f t="shared" si="0"/>
      </c>
      <c r="F13" s="144">
        <f>IF(ISBLANK(D13),"",ROUND(C13/E13,sigfig-INT(LOG10(C13/E13))))</f>
      </c>
      <c r="G13" s="63">
        <f t="shared" si="1"/>
      </c>
      <c r="H13" s="36"/>
      <c r="I13" s="29"/>
      <c r="J13" s="36"/>
      <c r="K13" s="35"/>
      <c r="L13" s="35"/>
      <c r="M13" s="33"/>
      <c r="N13" s="37"/>
    </row>
    <row r="14" spans="1:14" ht="13.5" thickBot="1">
      <c r="A14" s="54">
        <v>5</v>
      </c>
      <c r="B14" s="159"/>
      <c r="C14" s="160"/>
      <c r="D14" s="156"/>
      <c r="E14" s="61">
        <f t="shared" si="0"/>
      </c>
      <c r="F14" s="144">
        <f>IF(ISBLANK(D14),"",ROUND(C14/E14,sigfig-INT(LOG10(C14/E14))))</f>
      </c>
      <c r="G14" s="63">
        <f t="shared" si="1"/>
      </c>
      <c r="H14" s="149"/>
      <c r="I14" s="29"/>
      <c r="J14" s="36"/>
      <c r="K14" s="35"/>
      <c r="L14" s="35"/>
      <c r="M14" s="33"/>
      <c r="N14" s="37"/>
    </row>
    <row r="15" spans="1:14" ht="13.5" thickBot="1">
      <c r="A15" s="54">
        <v>6</v>
      </c>
      <c r="B15" s="161"/>
      <c r="C15" s="160"/>
      <c r="D15" s="156"/>
      <c r="E15" s="61">
        <f t="shared" si="0"/>
      </c>
      <c r="F15" s="62">
        <f>IF(ISBLANK(D15),"",C15/E15)</f>
      </c>
      <c r="G15" s="63">
        <f t="shared" si="1"/>
      </c>
      <c r="H15" s="36"/>
      <c r="I15" s="29"/>
      <c r="J15" s="165"/>
      <c r="K15" s="35"/>
      <c r="L15" s="35"/>
      <c r="M15" s="33"/>
      <c r="N15" s="37"/>
    </row>
    <row r="16" spans="1:14" ht="13.5" thickBot="1">
      <c r="A16" s="54">
        <v>7</v>
      </c>
      <c r="B16" s="159"/>
      <c r="C16" s="160"/>
      <c r="D16" s="156"/>
      <c r="E16" s="61">
        <f t="shared" si="0"/>
      </c>
      <c r="F16" s="62">
        <f>IF(ISBLANK(D16),"",C16/E16)</f>
      </c>
      <c r="G16" s="63">
        <f t="shared" si="1"/>
      </c>
      <c r="H16" s="36"/>
      <c r="I16" s="29"/>
      <c r="J16" s="36"/>
      <c r="K16" s="35"/>
      <c r="L16" s="35"/>
      <c r="M16" s="33"/>
      <c r="N16" s="37"/>
    </row>
    <row r="17" spans="1:14" ht="13.5" thickBot="1">
      <c r="A17" s="54">
        <v>8</v>
      </c>
      <c r="B17" s="159"/>
      <c r="C17" s="160"/>
      <c r="D17" s="156"/>
      <c r="E17" s="61">
        <f t="shared" si="0"/>
      </c>
      <c r="F17" s="62">
        <f>IF(ISBLANK(D17),"",C17/E17)</f>
      </c>
      <c r="G17" s="63">
        <f t="shared" si="1"/>
      </c>
      <c r="H17" s="36"/>
      <c r="I17" s="29"/>
      <c r="J17" s="36"/>
      <c r="K17" s="35"/>
      <c r="L17" s="35"/>
      <c r="M17" s="33"/>
      <c r="N17" s="37"/>
    </row>
    <row r="18" spans="1:14" ht="12.75" thickBot="1">
      <c r="A18" s="54">
        <v>9</v>
      </c>
      <c r="B18" s="159"/>
      <c r="C18" s="160"/>
      <c r="D18" s="156"/>
      <c r="E18" s="61">
        <f t="shared" si="0"/>
      </c>
      <c r="F18" s="62">
        <f>IF(ISBLANK(D18),"",C18/E18)</f>
      </c>
      <c r="G18" s="63">
        <f t="shared" si="1"/>
      </c>
      <c r="H18" s="36"/>
      <c r="I18" s="29"/>
      <c r="J18" s="36"/>
      <c r="K18" s="35"/>
      <c r="L18" s="35"/>
      <c r="M18" s="33"/>
      <c r="N18" s="37"/>
    </row>
    <row r="19" spans="1:14" ht="12.75" thickBot="1">
      <c r="A19" s="54">
        <v>10</v>
      </c>
      <c r="B19" s="162"/>
      <c r="C19" s="163"/>
      <c r="D19" s="156"/>
      <c r="E19" s="145">
        <f t="shared" si="0"/>
      </c>
      <c r="F19" s="146">
        <f>IF(ISBLANK(D19),"",C19/E19)</f>
      </c>
      <c r="G19" s="63">
        <f t="shared" si="1"/>
      </c>
      <c r="H19" s="45"/>
      <c r="I19" s="29"/>
      <c r="J19" s="36"/>
      <c r="K19" s="35"/>
      <c r="L19" s="35"/>
      <c r="M19" s="33"/>
      <c r="N19" s="37"/>
    </row>
    <row r="20" spans="1:14" s="9" customFormat="1" ht="15">
      <c r="A20" s="65"/>
      <c r="B20" s="180" t="s">
        <v>38</v>
      </c>
      <c r="C20" s="181"/>
      <c r="D20" s="181"/>
      <c r="E20" s="181"/>
      <c r="F20" s="66" t="e">
        <f>ROUND(SQRT(SUMSQ(F10:F19)),sigfig-INT(LOG10(SQRT(SUMSQ(F10:F19)))))</f>
        <v>#NUM!</v>
      </c>
      <c r="G20" s="67" t="str">
        <f>IF(ISBLANK(Units),"You need to define your measurement units at the top of the above table.",Units)</f>
        <v>You need to define your measurement units at the top of the above table.</v>
      </c>
      <c r="H20" s="43"/>
      <c r="I20" s="43"/>
      <c r="J20" s="147"/>
      <c r="K20" s="39"/>
      <c r="L20" s="40"/>
      <c r="M20" s="41"/>
      <c r="N20" s="42"/>
    </row>
    <row r="21" spans="1:14" s="9" customFormat="1" ht="15.75">
      <c r="A21" s="68"/>
      <c r="B21" s="182" t="s">
        <v>52</v>
      </c>
      <c r="C21" s="183"/>
      <c r="D21" s="183"/>
      <c r="E21" s="183"/>
      <c r="F21" s="164">
        <v>2</v>
      </c>
      <c r="G21" s="69"/>
      <c r="H21" s="43"/>
      <c r="I21" s="43"/>
      <c r="J21" s="38"/>
      <c r="K21" s="39"/>
      <c r="L21" s="40"/>
      <c r="M21" s="41"/>
      <c r="N21" s="42"/>
    </row>
    <row r="22" spans="1:14" s="9" customFormat="1" ht="15.75">
      <c r="A22" s="68"/>
      <c r="B22" s="182" t="s">
        <v>65</v>
      </c>
      <c r="C22" s="183"/>
      <c r="D22" s="183"/>
      <c r="E22" s="183"/>
      <c r="F22" s="98" t="e">
        <f>ROUND(F21*F20,sigfig-INT(LOG10(F21*F20)))</f>
        <v>#NUM!</v>
      </c>
      <c r="G22" s="104" t="str">
        <f>IF(ISBLANK(Units),"You need to define your measurement units at the top of the above table.",Units)</f>
        <v>You need to define your measurement units at the top of the above table.</v>
      </c>
      <c r="H22" s="43"/>
      <c r="I22" s="43"/>
      <c r="J22" s="38"/>
      <c r="K22" s="39"/>
      <c r="L22" s="40"/>
      <c r="M22" s="41"/>
      <c r="N22" s="42"/>
    </row>
    <row r="23" spans="1:14" s="9" customFormat="1" ht="16.5" thickBot="1">
      <c r="A23" s="68"/>
      <c r="B23" s="184" t="str">
        <f>CONCATENATE(CONCATENATE("Expanded uncertainty rounded UP to ",sigfig)," significant figures")</f>
        <v>Expanded uncertainty rounded UP to 2 significant figures</v>
      </c>
      <c r="C23" s="185"/>
      <c r="D23" s="185"/>
      <c r="E23" s="185"/>
      <c r="F23" s="143" t="e">
        <f>ROUNDUP(F22,sigfig-1-INT(LOG10(F22)))</f>
        <v>#NUM!</v>
      </c>
      <c r="G23" s="105" t="str">
        <f>IF(ISBLANK(Units),"You need to define your measurement units at the top of the above table.",Units)</f>
        <v>You need to define your measurement units at the top of the above table.</v>
      </c>
      <c r="H23" s="43"/>
      <c r="I23" s="43"/>
      <c r="J23" s="38"/>
      <c r="K23" s="39"/>
      <c r="L23" s="40"/>
      <c r="M23" s="41"/>
      <c r="N23" s="42"/>
    </row>
    <row r="24" spans="1:13" s="10" customFormat="1" ht="15.75" thickBot="1">
      <c r="A24" s="70"/>
      <c r="B24" s="71"/>
      <c r="C24" s="72"/>
      <c r="D24" s="72"/>
      <c r="E24" s="72"/>
      <c r="F24" s="8"/>
      <c r="G24" s="25"/>
      <c r="H24" s="25"/>
      <c r="I24" s="24"/>
      <c r="J24" s="26"/>
      <c r="K24" s="24"/>
      <c r="L24" s="11"/>
      <c r="M24" s="12"/>
    </row>
    <row r="25" spans="1:13" s="10" customFormat="1" ht="27" customHeight="1">
      <c r="A25" s="49" t="s">
        <v>55</v>
      </c>
      <c r="B25" s="177" t="s">
        <v>71</v>
      </c>
      <c r="C25" s="178"/>
      <c r="D25" s="178"/>
      <c r="E25" s="178"/>
      <c r="F25" s="178"/>
      <c r="G25" s="179"/>
      <c r="H25" s="48"/>
      <c r="I25" s="24"/>
      <c r="J25" s="26"/>
      <c r="K25" s="24"/>
      <c r="L25" s="11"/>
      <c r="M25" s="12"/>
    </row>
    <row r="26" spans="1:13" s="10" customFormat="1" ht="27.75" customHeight="1">
      <c r="A26" s="150">
        <f>IF(ISBLANK(A10),"",A10)</f>
        <v>1</v>
      </c>
      <c r="B26" s="192"/>
      <c r="C26" s="193"/>
      <c r="D26" s="193"/>
      <c r="E26" s="193"/>
      <c r="F26" s="193"/>
      <c r="G26" s="194"/>
      <c r="H26" s="25"/>
      <c r="I26" s="24"/>
      <c r="J26" s="26"/>
      <c r="K26" s="24"/>
      <c r="L26" s="11"/>
      <c r="M26" s="12"/>
    </row>
    <row r="27" spans="1:13" s="10" customFormat="1" ht="27.75" customHeight="1">
      <c r="A27" s="150">
        <f>IF(ISBLANK(A11),"",A11)</f>
        <v>2</v>
      </c>
      <c r="B27" s="175"/>
      <c r="C27" s="175"/>
      <c r="D27" s="175"/>
      <c r="E27" s="175"/>
      <c r="F27" s="175"/>
      <c r="G27" s="176"/>
      <c r="H27" s="25"/>
      <c r="I27" s="24"/>
      <c r="J27" s="26"/>
      <c r="K27" s="24"/>
      <c r="L27" s="11"/>
      <c r="M27" s="12"/>
    </row>
    <row r="28" spans="1:13" s="10" customFormat="1" ht="27.75" customHeight="1">
      <c r="A28" s="150">
        <f>IF(ISBLANK(A12),"",A12)</f>
        <v>3</v>
      </c>
      <c r="B28" s="175"/>
      <c r="C28" s="175"/>
      <c r="D28" s="175"/>
      <c r="E28" s="175"/>
      <c r="F28" s="175"/>
      <c r="G28" s="176"/>
      <c r="H28" s="25"/>
      <c r="I28" s="24"/>
      <c r="J28" s="26"/>
      <c r="K28" s="24"/>
      <c r="L28" s="11"/>
      <c r="M28" s="12"/>
    </row>
    <row r="29" spans="1:13" s="10" customFormat="1" ht="27.75" customHeight="1">
      <c r="A29" s="150">
        <f>IF(ISBLANK(A13),"",A13)</f>
        <v>4</v>
      </c>
      <c r="B29" s="175"/>
      <c r="C29" s="175"/>
      <c r="D29" s="175"/>
      <c r="E29" s="175"/>
      <c r="F29" s="175"/>
      <c r="G29" s="176"/>
      <c r="H29" s="25"/>
      <c r="I29" s="24"/>
      <c r="J29" s="26"/>
      <c r="K29" s="24"/>
      <c r="L29" s="11"/>
      <c r="M29" s="12"/>
    </row>
    <row r="30" spans="1:13" s="10" customFormat="1" ht="27.75" customHeight="1">
      <c r="A30" s="150">
        <f>IF(ISBLANK(A14),"",A14)</f>
        <v>5</v>
      </c>
      <c r="B30" s="175"/>
      <c r="C30" s="175"/>
      <c r="D30" s="175"/>
      <c r="E30" s="175"/>
      <c r="F30" s="175"/>
      <c r="G30" s="176"/>
      <c r="H30" s="25"/>
      <c r="I30" s="24"/>
      <c r="J30" s="26"/>
      <c r="K30" s="24"/>
      <c r="L30" s="11"/>
      <c r="M30" s="12"/>
    </row>
    <row r="31" spans="1:13" s="10" customFormat="1" ht="27.75" customHeight="1">
      <c r="A31" s="150">
        <v>6</v>
      </c>
      <c r="B31" s="175"/>
      <c r="C31" s="175"/>
      <c r="D31" s="175"/>
      <c r="E31" s="175"/>
      <c r="F31" s="175"/>
      <c r="G31" s="176"/>
      <c r="H31" s="25"/>
      <c r="I31" s="24"/>
      <c r="J31" s="26"/>
      <c r="K31" s="24"/>
      <c r="L31" s="11"/>
      <c r="M31" s="12"/>
    </row>
    <row r="32" spans="1:13" s="10" customFormat="1" ht="27.75" customHeight="1">
      <c r="A32" s="150">
        <v>7</v>
      </c>
      <c r="B32" s="195"/>
      <c r="C32" s="195"/>
      <c r="D32" s="195"/>
      <c r="E32" s="195"/>
      <c r="F32" s="195"/>
      <c r="G32" s="196"/>
      <c r="H32" s="25"/>
      <c r="I32" s="24"/>
      <c r="J32" s="26"/>
      <c r="K32" s="24"/>
      <c r="L32" s="11"/>
      <c r="M32" s="12"/>
    </row>
    <row r="33" spans="1:13" s="10" customFormat="1" ht="27.75" customHeight="1">
      <c r="A33" s="150">
        <v>8</v>
      </c>
      <c r="B33" s="195"/>
      <c r="C33" s="195"/>
      <c r="D33" s="195"/>
      <c r="E33" s="195"/>
      <c r="F33" s="195"/>
      <c r="G33" s="196"/>
      <c r="H33" s="25"/>
      <c r="I33" s="24"/>
      <c r="J33" s="26"/>
      <c r="K33" s="24"/>
      <c r="L33" s="11"/>
      <c r="M33" s="12"/>
    </row>
    <row r="34" spans="1:13" s="10" customFormat="1" ht="27.75" customHeight="1">
      <c r="A34" s="150">
        <v>9</v>
      </c>
      <c r="B34" s="195"/>
      <c r="C34" s="195"/>
      <c r="D34" s="195"/>
      <c r="E34" s="195"/>
      <c r="F34" s="195"/>
      <c r="G34" s="196"/>
      <c r="H34" s="25"/>
      <c r="I34" s="24"/>
      <c r="J34" s="26"/>
      <c r="K34" s="24"/>
      <c r="L34" s="11"/>
      <c r="M34" s="12"/>
    </row>
    <row r="35" spans="1:13" s="10" customFormat="1" ht="27.75" customHeight="1" thickBot="1">
      <c r="A35" s="151">
        <v>10</v>
      </c>
      <c r="B35" s="198"/>
      <c r="C35" s="198"/>
      <c r="D35" s="198"/>
      <c r="E35" s="198"/>
      <c r="F35" s="198"/>
      <c r="G35" s="199"/>
      <c r="H35" s="25"/>
      <c r="I35" s="24"/>
      <c r="J35" s="26"/>
      <c r="K35" s="24"/>
      <c r="L35" s="11"/>
      <c r="M35" s="12"/>
    </row>
    <row r="36" spans="1:13" s="10" customFormat="1" ht="15">
      <c r="A36" s="70"/>
      <c r="B36" s="71"/>
      <c r="C36" s="72"/>
      <c r="D36" s="72"/>
      <c r="E36" s="72"/>
      <c r="F36" s="8"/>
      <c r="G36" s="25"/>
      <c r="H36" s="25"/>
      <c r="I36" s="24"/>
      <c r="J36" s="26"/>
      <c r="K36" s="24"/>
      <c r="L36" s="11"/>
      <c r="M36" s="12"/>
    </row>
    <row r="37" spans="1:13" s="10" customFormat="1" ht="15">
      <c r="A37" s="70" t="s">
        <v>78</v>
      </c>
      <c r="B37" s="71"/>
      <c r="C37" s="72"/>
      <c r="D37" s="72"/>
      <c r="E37" s="72"/>
      <c r="F37" s="8"/>
      <c r="G37" s="25"/>
      <c r="H37" s="25"/>
      <c r="I37" s="24"/>
      <c r="J37" s="26"/>
      <c r="K37" s="24"/>
      <c r="L37" s="11"/>
      <c r="M37" s="12"/>
    </row>
    <row r="38" spans="1:13" s="10" customFormat="1" ht="15">
      <c r="A38" s="70" t="s">
        <v>48</v>
      </c>
      <c r="B38" s="71"/>
      <c r="C38" s="72"/>
      <c r="D38" s="72"/>
      <c r="E38" s="72"/>
      <c r="F38" s="8"/>
      <c r="G38" s="25"/>
      <c r="H38" s="25"/>
      <c r="I38" s="24"/>
      <c r="J38" s="26"/>
      <c r="K38" s="24"/>
      <c r="L38" s="11"/>
      <c r="M38" s="12"/>
    </row>
    <row r="39" spans="1:13" s="10" customFormat="1" ht="15">
      <c r="A39" s="70" t="s">
        <v>79</v>
      </c>
      <c r="B39" s="71"/>
      <c r="C39" s="72"/>
      <c r="D39" s="72"/>
      <c r="E39" s="72"/>
      <c r="F39" s="8"/>
      <c r="G39" s="25"/>
      <c r="H39" s="25"/>
      <c r="I39" s="24"/>
      <c r="J39" s="26"/>
      <c r="K39" s="24"/>
      <c r="L39" s="11"/>
      <c r="M39" s="12"/>
    </row>
    <row r="40" spans="1:13" s="10" customFormat="1" ht="15">
      <c r="A40" s="70" t="s">
        <v>87</v>
      </c>
      <c r="B40" s="71"/>
      <c r="C40" s="72"/>
      <c r="D40" s="72"/>
      <c r="E40" s="72"/>
      <c r="F40" s="8"/>
      <c r="G40" s="25"/>
      <c r="H40" s="25"/>
      <c r="I40" s="24"/>
      <c r="J40" s="26"/>
      <c r="K40" s="24"/>
      <c r="L40" s="11"/>
      <c r="M40" s="12"/>
    </row>
    <row r="41" spans="1:13" s="10" customFormat="1" ht="15">
      <c r="A41" s="70" t="s">
        <v>85</v>
      </c>
      <c r="B41" s="71"/>
      <c r="C41" s="72"/>
      <c r="D41" s="72"/>
      <c r="E41" s="72"/>
      <c r="F41" s="8"/>
      <c r="G41" s="25"/>
      <c r="H41" s="25"/>
      <c r="I41" s="24"/>
      <c r="J41" s="26"/>
      <c r="K41" s="24"/>
      <c r="L41" s="11"/>
      <c r="M41" s="12"/>
    </row>
    <row r="42" spans="1:13" s="10" customFormat="1" ht="15">
      <c r="A42" s="109" t="s">
        <v>84</v>
      </c>
      <c r="B42" s="71"/>
      <c r="C42" s="72"/>
      <c r="D42" s="72"/>
      <c r="E42" s="72"/>
      <c r="F42" s="8"/>
      <c r="G42" s="25"/>
      <c r="H42" s="25"/>
      <c r="I42" s="24"/>
      <c r="J42" s="26"/>
      <c r="K42" s="24"/>
      <c r="L42" s="11"/>
      <c r="M42" s="12"/>
    </row>
    <row r="43" spans="1:13" s="10" customFormat="1" ht="15">
      <c r="A43" s="109" t="s">
        <v>86</v>
      </c>
      <c r="B43" s="71"/>
      <c r="C43" s="72"/>
      <c r="D43" s="72"/>
      <c r="E43" s="72"/>
      <c r="F43" s="8"/>
      <c r="G43" s="25"/>
      <c r="H43" s="25"/>
      <c r="I43" s="24"/>
      <c r="J43" s="26"/>
      <c r="K43" s="24"/>
      <c r="L43" s="11"/>
      <c r="M43" s="12"/>
    </row>
    <row r="44" spans="1:13" s="10" customFormat="1" ht="15">
      <c r="A44" s="70"/>
      <c r="B44" s="71"/>
      <c r="C44" s="72"/>
      <c r="D44" s="72"/>
      <c r="E44" s="72"/>
      <c r="F44" s="8"/>
      <c r="G44" s="25"/>
      <c r="H44" s="25"/>
      <c r="I44" s="24"/>
      <c r="J44" s="26"/>
      <c r="K44" s="24"/>
      <c r="L44" s="11"/>
      <c r="M44" s="12"/>
    </row>
    <row r="45" spans="1:13" s="10" customFormat="1" ht="15">
      <c r="A45" s="70" t="s">
        <v>80</v>
      </c>
      <c r="B45" s="71"/>
      <c r="C45" s="72"/>
      <c r="D45" s="72"/>
      <c r="E45" s="72"/>
      <c r="F45" s="8"/>
      <c r="G45" s="25"/>
      <c r="H45" s="25"/>
      <c r="I45" s="24"/>
      <c r="J45" s="26"/>
      <c r="K45" s="24"/>
      <c r="L45" s="11"/>
      <c r="M45" s="12"/>
    </row>
    <row r="46" spans="1:9" ht="12">
      <c r="A46" s="197" t="s">
        <v>81</v>
      </c>
      <c r="B46" s="197"/>
      <c r="C46" s="197"/>
      <c r="D46" s="197"/>
      <c r="E46" s="108" t="s">
        <v>82</v>
      </c>
      <c r="G46" s="73"/>
      <c r="H46"/>
      <c r="I46"/>
    </row>
    <row r="47" spans="1:8" ht="12">
      <c r="A47" s="197" t="s">
        <v>83</v>
      </c>
      <c r="B47" s="197"/>
      <c r="C47" s="197"/>
      <c r="D47" s="197"/>
      <c r="G47" s="75"/>
      <c r="H47" s="8"/>
    </row>
    <row r="48" spans="1:8" ht="12">
      <c r="A48" s="70" t="s">
        <v>35</v>
      </c>
      <c r="B48" s="142"/>
      <c r="C48" s="142"/>
      <c r="D48" s="142"/>
      <c r="G48" s="75"/>
      <c r="H48" s="8"/>
    </row>
    <row r="49" spans="1:8" ht="12">
      <c r="A49" s="70" t="s">
        <v>36</v>
      </c>
      <c r="B49" s="142"/>
      <c r="C49" s="142"/>
      <c r="D49" s="142"/>
      <c r="G49" s="75"/>
      <c r="H49" s="8"/>
    </row>
    <row r="50" spans="1:8" ht="12">
      <c r="A50" s="70" t="s">
        <v>49</v>
      </c>
      <c r="B50" s="142"/>
      <c r="C50" s="142"/>
      <c r="D50" s="142"/>
      <c r="G50" s="75"/>
      <c r="H50" s="8"/>
    </row>
    <row r="51" spans="1:8" ht="12">
      <c r="A51" s="142"/>
      <c r="B51" s="142"/>
      <c r="C51" s="142"/>
      <c r="D51" s="142"/>
      <c r="G51" s="75"/>
      <c r="H51" s="8"/>
    </row>
    <row r="52" spans="1:15" s="14" customFormat="1" ht="15">
      <c r="A52" s="70" t="s">
        <v>88</v>
      </c>
      <c r="B52" s="9"/>
      <c r="C52" s="9"/>
      <c r="D52" s="77"/>
      <c r="E52" s="77"/>
      <c r="F52" s="78"/>
      <c r="G52" s="79"/>
      <c r="H52" s="12"/>
      <c r="I52"/>
      <c r="J52" s="16"/>
      <c r="K52" s="13"/>
      <c r="M52"/>
      <c r="N52"/>
      <c r="O52"/>
    </row>
    <row r="53" spans="1:15" s="14" customFormat="1" ht="15">
      <c r="A53" s="70" t="s">
        <v>90</v>
      </c>
      <c r="B53" s="9"/>
      <c r="C53" s="9"/>
      <c r="D53" s="77"/>
      <c r="E53" s="77"/>
      <c r="F53" s="78"/>
      <c r="G53" s="79"/>
      <c r="H53" s="12"/>
      <c r="I53"/>
      <c r="J53" s="16"/>
      <c r="K53" s="13"/>
      <c r="M53"/>
      <c r="N53"/>
      <c r="O53"/>
    </row>
    <row r="54" spans="1:15" s="14" customFormat="1" ht="15">
      <c r="A54" s="70" t="s">
        <v>33</v>
      </c>
      <c r="B54" s="9"/>
      <c r="C54" s="9"/>
      <c r="D54" s="77"/>
      <c r="E54" s="77"/>
      <c r="F54" s="78"/>
      <c r="G54" s="79"/>
      <c r="H54" s="12"/>
      <c r="I54"/>
      <c r="J54" s="16"/>
      <c r="K54" s="13"/>
      <c r="M54"/>
      <c r="N54"/>
      <c r="O54"/>
    </row>
    <row r="55" spans="1:15" s="14" customFormat="1" ht="15">
      <c r="A55" s="70"/>
      <c r="B55" s="9"/>
      <c r="C55" s="9"/>
      <c r="D55" s="77"/>
      <c r="E55" s="77"/>
      <c r="F55" s="78"/>
      <c r="G55" s="79"/>
      <c r="H55" s="12"/>
      <c r="I55"/>
      <c r="J55" s="16"/>
      <c r="K55" s="13"/>
      <c r="M55"/>
      <c r="N55"/>
      <c r="O55"/>
    </row>
    <row r="56" spans="1:15" s="14" customFormat="1" ht="15">
      <c r="A56" s="70" t="s">
        <v>34</v>
      </c>
      <c r="B56" s="70" t="s">
        <v>91</v>
      </c>
      <c r="C56" s="107" t="s">
        <v>92</v>
      </c>
      <c r="D56" s="77"/>
      <c r="E56" s="77"/>
      <c r="F56" s="78"/>
      <c r="G56" s="79"/>
      <c r="H56" s="12"/>
      <c r="I56"/>
      <c r="J56" s="16"/>
      <c r="K56" s="13"/>
      <c r="M56"/>
      <c r="N56"/>
      <c r="O56"/>
    </row>
    <row r="57" spans="1:15" s="14" customFormat="1" ht="15">
      <c r="A57" s="70" t="s">
        <v>0</v>
      </c>
      <c r="B57" s="9"/>
      <c r="C57" s="9"/>
      <c r="D57" s="77"/>
      <c r="E57" s="77"/>
      <c r="F57" s="78"/>
      <c r="G57" s="79"/>
      <c r="H57" s="12"/>
      <c r="I57"/>
      <c r="J57" s="16"/>
      <c r="K57" s="13"/>
      <c r="M57"/>
      <c r="N57"/>
      <c r="O57"/>
    </row>
    <row r="58" spans="1:15" s="14" customFormat="1" ht="15">
      <c r="A58" s="70" t="s">
        <v>37</v>
      </c>
      <c r="B58" s="9"/>
      <c r="C58" s="9"/>
      <c r="D58" s="77"/>
      <c r="E58" s="77"/>
      <c r="F58" s="78"/>
      <c r="G58" s="79"/>
      <c r="H58" s="12"/>
      <c r="I58"/>
      <c r="J58" s="16"/>
      <c r="K58" s="13"/>
      <c r="M58"/>
      <c r="N58"/>
      <c r="O58"/>
    </row>
    <row r="59" spans="1:15" s="14" customFormat="1" ht="15">
      <c r="A59" s="70"/>
      <c r="B59" s="9"/>
      <c r="C59" s="9"/>
      <c r="D59" s="77"/>
      <c r="E59" s="77"/>
      <c r="F59" s="78"/>
      <c r="G59" s="79"/>
      <c r="H59" s="12"/>
      <c r="I59"/>
      <c r="J59" s="16"/>
      <c r="K59" s="13"/>
      <c r="M59"/>
      <c r="N59"/>
      <c r="O59"/>
    </row>
    <row r="60" spans="1:15" s="14" customFormat="1" ht="15">
      <c r="A60" s="70"/>
      <c r="B60" s="9"/>
      <c r="C60" s="9"/>
      <c r="D60" s="77"/>
      <c r="E60" s="77"/>
      <c r="F60" s="78"/>
      <c r="G60" s="79"/>
      <c r="H60" s="12"/>
      <c r="I60"/>
      <c r="J60" s="16"/>
      <c r="K60" s="13"/>
      <c r="M60"/>
      <c r="N60"/>
      <c r="O60"/>
    </row>
    <row r="61" spans="1:13" s="14" customFormat="1" ht="15">
      <c r="A61" s="9"/>
      <c r="B61" s="80"/>
      <c r="C61" s="77"/>
      <c r="D61" s="78"/>
      <c r="E61" s="81"/>
      <c r="G61" s="9"/>
      <c r="J61" s="15"/>
      <c r="K61" s="15"/>
      <c r="L61" s="15"/>
      <c r="M61" s="20"/>
    </row>
    <row r="62" spans="2:5" ht="12">
      <c r="B62" s="74" t="s">
        <v>89</v>
      </c>
      <c r="D62" s="73" t="s">
        <v>70</v>
      </c>
      <c r="E62" s="76"/>
    </row>
    <row r="63" spans="2:5" ht="12.75" thickBot="1">
      <c r="B63" s="74"/>
      <c r="E63" s="76"/>
    </row>
    <row r="64" spans="2:6" ht="12">
      <c r="B64" s="74"/>
      <c r="D64" s="83" t="s">
        <v>53</v>
      </c>
      <c r="E64" s="188" t="s">
        <v>51</v>
      </c>
      <c r="F64" s="189"/>
    </row>
    <row r="65" spans="2:6" ht="12">
      <c r="B65" s="74"/>
      <c r="D65" s="84" t="s">
        <v>58</v>
      </c>
      <c r="E65" s="99">
        <v>1</v>
      </c>
      <c r="F65" s="101"/>
    </row>
    <row r="66" spans="2:6" ht="12">
      <c r="B66" s="74"/>
      <c r="D66" s="84" t="s">
        <v>59</v>
      </c>
      <c r="E66" s="99">
        <v>2</v>
      </c>
      <c r="F66" s="101"/>
    </row>
    <row r="67" spans="2:8" ht="12">
      <c r="B67" s="73"/>
      <c r="D67" s="84" t="s">
        <v>61</v>
      </c>
      <c r="E67" s="99">
        <v>3</v>
      </c>
      <c r="F67" s="101"/>
      <c r="H67" s="5"/>
    </row>
    <row r="68" spans="2:8" ht="12">
      <c r="B68" s="73"/>
      <c r="D68" s="84" t="s">
        <v>64</v>
      </c>
      <c r="E68" s="99">
        <v>2.58</v>
      </c>
      <c r="F68" s="101"/>
      <c r="H68" s="5"/>
    </row>
    <row r="69" spans="2:8" ht="12">
      <c r="B69" s="73"/>
      <c r="D69" s="84" t="s">
        <v>60</v>
      </c>
      <c r="E69" s="99">
        <f>SQRT(3)</f>
        <v>1.7320508075688772</v>
      </c>
      <c r="F69" s="100" t="s">
        <v>75</v>
      </c>
      <c r="H69" s="5"/>
    </row>
    <row r="70" spans="2:6" ht="12">
      <c r="B70" s="73"/>
      <c r="D70" s="84" t="s">
        <v>56</v>
      </c>
      <c r="E70" s="99">
        <f>SQRT(6)</f>
        <v>2.449489742783178</v>
      </c>
      <c r="F70" s="100" t="s">
        <v>74</v>
      </c>
    </row>
    <row r="71" spans="2:6" ht="12">
      <c r="B71" s="73"/>
      <c r="D71" s="84" t="s">
        <v>57</v>
      </c>
      <c r="E71" s="99">
        <f>SQRT(2)</f>
        <v>1.4142135623730951</v>
      </c>
      <c r="F71" s="100" t="s">
        <v>73</v>
      </c>
    </row>
    <row r="72" spans="2:6" ht="12.75" thickBot="1">
      <c r="B72" s="73"/>
      <c r="D72" s="85" t="s">
        <v>76</v>
      </c>
      <c r="E72" s="59">
        <f>SQRT(12)</f>
        <v>3.4641016151377544</v>
      </c>
      <c r="F72" s="102" t="s">
        <v>72</v>
      </c>
    </row>
    <row r="73" spans="3:6" ht="12">
      <c r="C73" s="73"/>
      <c r="F73" s="73"/>
    </row>
    <row r="75" spans="1:13" s="19" customFormat="1" ht="15">
      <c r="A75" s="27"/>
      <c r="B75" s="86"/>
      <c r="C75" s="77"/>
      <c r="D75" s="77"/>
      <c r="E75" s="77"/>
      <c r="F75" s="81"/>
      <c r="G75" s="81"/>
      <c r="H75" s="21"/>
      <c r="I75" s="15"/>
      <c r="J75" s="15"/>
      <c r="K75" s="15"/>
      <c r="L75" s="15"/>
      <c r="M75" s="20"/>
    </row>
    <row r="76" spans="1:13" s="6" customFormat="1" ht="12">
      <c r="A76" s="87"/>
      <c r="B76" s="74"/>
      <c r="C76" s="74"/>
      <c r="D76" s="74"/>
      <c r="E76" s="74"/>
      <c r="F76" s="76"/>
      <c r="G76" s="76"/>
      <c r="H76" s="4"/>
      <c r="I76" s="1"/>
      <c r="J76" s="1"/>
      <c r="K76" s="1"/>
      <c r="L76" s="1"/>
      <c r="M76" s="2"/>
    </row>
    <row r="77" spans="1:15" s="6" customFormat="1" ht="12">
      <c r="A77" s="73"/>
      <c r="B77" s="73"/>
      <c r="C77" s="73"/>
      <c r="D77" s="73"/>
      <c r="E77" s="73"/>
      <c r="F77" s="73"/>
      <c r="G77" s="73"/>
      <c r="H77"/>
      <c r="I77"/>
      <c r="J77"/>
      <c r="K77"/>
      <c r="L77"/>
      <c r="M77"/>
      <c r="N77"/>
      <c r="O77"/>
    </row>
    <row r="78" spans="1:15" s="6" customFormat="1" ht="12">
      <c r="A78" s="73"/>
      <c r="B78" s="73"/>
      <c r="C78" s="73"/>
      <c r="D78" s="73"/>
      <c r="E78" s="73"/>
      <c r="F78" s="73"/>
      <c r="G78" s="73"/>
      <c r="H78"/>
      <c r="I78"/>
      <c r="J78"/>
      <c r="K78"/>
      <c r="L78"/>
      <c r="M78"/>
      <c r="N78"/>
      <c r="O78"/>
    </row>
    <row r="79" spans="1:15" s="6" customFormat="1" ht="12">
      <c r="A79" s="73"/>
      <c r="B79" s="73"/>
      <c r="C79" s="73"/>
      <c r="D79" s="73"/>
      <c r="E79" s="73"/>
      <c r="F79" s="73"/>
      <c r="G79" s="73"/>
      <c r="H79"/>
      <c r="I79"/>
      <c r="J79"/>
      <c r="K79"/>
      <c r="L79"/>
      <c r="M79"/>
      <c r="N79"/>
      <c r="O79"/>
    </row>
    <row r="80" spans="1:15" s="6" customFormat="1" ht="12">
      <c r="A80" s="73"/>
      <c r="B80" s="73"/>
      <c r="C80" s="73"/>
      <c r="D80" s="73"/>
      <c r="E80" s="73"/>
      <c r="F80" s="73"/>
      <c r="G80" s="73"/>
      <c r="H80"/>
      <c r="I80"/>
      <c r="J80"/>
      <c r="K80"/>
      <c r="L80"/>
      <c r="M80"/>
      <c r="N80"/>
      <c r="O80"/>
    </row>
    <row r="81" spans="1:15" s="6" customFormat="1" ht="12">
      <c r="A81" s="73"/>
      <c r="B81" s="73"/>
      <c r="C81" s="73"/>
      <c r="D81" s="73"/>
      <c r="E81" s="73"/>
      <c r="F81" s="73"/>
      <c r="G81" s="73"/>
      <c r="H81"/>
      <c r="I81"/>
      <c r="J81"/>
      <c r="K81"/>
      <c r="L81"/>
      <c r="M81"/>
      <c r="N81"/>
      <c r="O81"/>
    </row>
    <row r="82" spans="1:15" s="6" customFormat="1" ht="12">
      <c r="A82" s="73"/>
      <c r="B82" s="73"/>
      <c r="C82" s="73"/>
      <c r="D82" s="73"/>
      <c r="E82" s="73"/>
      <c r="F82" s="73"/>
      <c r="G82" s="73"/>
      <c r="H82"/>
      <c r="I82"/>
      <c r="J82"/>
      <c r="K82"/>
      <c r="L82"/>
      <c r="M82"/>
      <c r="N82"/>
      <c r="O82"/>
    </row>
    <row r="83" spans="1:15" s="6" customFormat="1" ht="12">
      <c r="A83" s="73"/>
      <c r="B83" s="73"/>
      <c r="C83" s="73"/>
      <c r="D83" s="73"/>
      <c r="E83" s="73"/>
      <c r="F83" s="73"/>
      <c r="G83" s="73"/>
      <c r="H83"/>
      <c r="I83"/>
      <c r="J83"/>
      <c r="K83"/>
      <c r="L83"/>
      <c r="M83"/>
      <c r="N83"/>
      <c r="O83"/>
    </row>
    <row r="84" spans="1:15" s="6" customFormat="1" ht="12">
      <c r="A84" s="73"/>
      <c r="B84" s="73"/>
      <c r="C84" s="73"/>
      <c r="D84" s="73"/>
      <c r="E84" s="73"/>
      <c r="F84" s="73"/>
      <c r="G84" s="73"/>
      <c r="H84"/>
      <c r="I84"/>
      <c r="J84"/>
      <c r="K84"/>
      <c r="L84"/>
      <c r="M84"/>
      <c r="N84"/>
      <c r="O84"/>
    </row>
    <row r="85" spans="1:15" s="6" customFormat="1" ht="12">
      <c r="A85" s="73"/>
      <c r="B85" s="73"/>
      <c r="C85" s="73"/>
      <c r="D85" s="73"/>
      <c r="E85" s="73"/>
      <c r="F85" s="73"/>
      <c r="G85" s="73"/>
      <c r="H85"/>
      <c r="I85"/>
      <c r="J85"/>
      <c r="K85"/>
      <c r="L85"/>
      <c r="M85"/>
      <c r="N85"/>
      <c r="O85"/>
    </row>
    <row r="86" spans="1:15" s="6" customFormat="1" ht="12">
      <c r="A86" s="73"/>
      <c r="B86" s="73"/>
      <c r="C86" s="73"/>
      <c r="D86" s="73"/>
      <c r="E86" s="73"/>
      <c r="F86" s="73"/>
      <c r="G86" s="73"/>
      <c r="H86"/>
      <c r="I86"/>
      <c r="J86"/>
      <c r="K86"/>
      <c r="L86"/>
      <c r="M86"/>
      <c r="N86"/>
      <c r="O86"/>
    </row>
    <row r="87" spans="1:15" s="6" customFormat="1" ht="12">
      <c r="A87" s="73"/>
      <c r="B87" s="73"/>
      <c r="C87" s="73"/>
      <c r="D87" s="73"/>
      <c r="E87" s="73"/>
      <c r="F87" s="73"/>
      <c r="G87" s="73"/>
      <c r="H87"/>
      <c r="I87"/>
      <c r="J87"/>
      <c r="K87"/>
      <c r="L87"/>
      <c r="M87"/>
      <c r="N87"/>
      <c r="O87"/>
    </row>
    <row r="88" spans="1:15" s="6" customFormat="1" ht="12">
      <c r="A88" s="73"/>
      <c r="B88" s="73"/>
      <c r="C88" s="73"/>
      <c r="D88" s="73"/>
      <c r="E88" s="73"/>
      <c r="F88" s="73"/>
      <c r="G88" s="73"/>
      <c r="H88"/>
      <c r="I88"/>
      <c r="J88"/>
      <c r="K88"/>
      <c r="L88"/>
      <c r="M88"/>
      <c r="N88"/>
      <c r="O88"/>
    </row>
    <row r="89" spans="1:15" s="6" customFormat="1" ht="12">
      <c r="A89" s="73"/>
      <c r="B89" s="73"/>
      <c r="C89" s="73"/>
      <c r="D89" s="73"/>
      <c r="E89" s="73"/>
      <c r="F89" s="73"/>
      <c r="G89" s="73"/>
      <c r="H89"/>
      <c r="I89"/>
      <c r="J89"/>
      <c r="K89"/>
      <c r="L89"/>
      <c r="M89"/>
      <c r="N89"/>
      <c r="O89"/>
    </row>
    <row r="90" spans="1:15" s="6" customFormat="1" ht="12">
      <c r="A90" s="73"/>
      <c r="B90" s="73"/>
      <c r="C90" s="73"/>
      <c r="D90" s="73"/>
      <c r="E90" s="73"/>
      <c r="F90" s="73"/>
      <c r="G90" s="73"/>
      <c r="H90"/>
      <c r="I90"/>
      <c r="J90"/>
      <c r="K90"/>
      <c r="L90"/>
      <c r="M90"/>
      <c r="N90"/>
      <c r="O90"/>
    </row>
    <row r="91" spans="1:15" s="6" customFormat="1" ht="12">
      <c r="A91" s="73"/>
      <c r="B91" s="73"/>
      <c r="C91" s="73"/>
      <c r="D91" s="73"/>
      <c r="E91" s="73"/>
      <c r="F91" s="73"/>
      <c r="G91" s="73"/>
      <c r="H91"/>
      <c r="I91"/>
      <c r="J91"/>
      <c r="K91"/>
      <c r="L91"/>
      <c r="M91"/>
      <c r="N91"/>
      <c r="O91"/>
    </row>
    <row r="92" spans="1:15" s="6" customFormat="1" ht="12">
      <c r="A92" s="73"/>
      <c r="B92" s="73"/>
      <c r="C92" s="73"/>
      <c r="D92" s="73"/>
      <c r="E92" s="73"/>
      <c r="F92" s="73"/>
      <c r="G92" s="73"/>
      <c r="H92"/>
      <c r="I92"/>
      <c r="J92"/>
      <c r="K92"/>
      <c r="L92"/>
      <c r="M92"/>
      <c r="N92"/>
      <c r="O92"/>
    </row>
    <row r="93" spans="2:13" ht="12">
      <c r="B93" s="73"/>
      <c r="C93" s="73"/>
      <c r="D93" s="73"/>
      <c r="E93" s="73"/>
      <c r="F93" s="73"/>
      <c r="G93" s="73"/>
      <c r="H93"/>
      <c r="I93"/>
      <c r="J93"/>
      <c r="K93"/>
      <c r="L93"/>
      <c r="M93"/>
    </row>
    <row r="94" spans="1:15" s="6" customFormat="1" ht="12">
      <c r="A94" s="73"/>
      <c r="B94" s="73"/>
      <c r="C94" s="73"/>
      <c r="D94" s="73"/>
      <c r="E94" s="73"/>
      <c r="F94" s="73"/>
      <c r="G94" s="73"/>
      <c r="H94"/>
      <c r="I94"/>
      <c r="J94"/>
      <c r="K94"/>
      <c r="L94"/>
      <c r="M94"/>
      <c r="N94"/>
      <c r="O94"/>
    </row>
    <row r="95" spans="1:15" s="6" customFormat="1" ht="12">
      <c r="A95" s="73"/>
      <c r="B95" s="73"/>
      <c r="C95" s="73"/>
      <c r="D95" s="73"/>
      <c r="E95" s="73"/>
      <c r="F95" s="73"/>
      <c r="G95" s="73"/>
      <c r="H95"/>
      <c r="I95"/>
      <c r="J95"/>
      <c r="K95"/>
      <c r="L95"/>
      <c r="M95"/>
      <c r="N95"/>
      <c r="O95"/>
    </row>
    <row r="96" spans="2:13" ht="12">
      <c r="B96" s="73"/>
      <c r="C96" s="73"/>
      <c r="D96" s="73"/>
      <c r="E96" s="73"/>
      <c r="F96" s="73"/>
      <c r="G96" s="73"/>
      <c r="H96"/>
      <c r="I96"/>
      <c r="J96"/>
      <c r="K96"/>
      <c r="L96"/>
      <c r="M96"/>
    </row>
    <row r="97" spans="2:13" ht="12">
      <c r="B97" s="73"/>
      <c r="C97" s="73"/>
      <c r="D97" s="73"/>
      <c r="E97" s="73"/>
      <c r="F97" s="73"/>
      <c r="G97" s="73"/>
      <c r="H97"/>
      <c r="I97"/>
      <c r="J97"/>
      <c r="K97"/>
      <c r="L97"/>
      <c r="M97"/>
    </row>
    <row r="98" spans="2:13" ht="12">
      <c r="B98" s="73"/>
      <c r="C98" s="73"/>
      <c r="D98" s="73"/>
      <c r="E98" s="73"/>
      <c r="F98" s="73"/>
      <c r="G98" s="73"/>
      <c r="H98"/>
      <c r="I98"/>
      <c r="J98"/>
      <c r="K98"/>
      <c r="L98"/>
      <c r="M98"/>
    </row>
    <row r="99" spans="2:13" ht="12">
      <c r="B99" s="73"/>
      <c r="C99" s="73"/>
      <c r="D99" s="73"/>
      <c r="E99" s="73"/>
      <c r="F99" s="73"/>
      <c r="G99" s="73"/>
      <c r="H99"/>
      <c r="I99"/>
      <c r="J99"/>
      <c r="K99"/>
      <c r="L99"/>
      <c r="M99"/>
    </row>
    <row r="100" spans="2:13" ht="12">
      <c r="B100" s="73"/>
      <c r="C100" s="73"/>
      <c r="D100" s="73"/>
      <c r="E100" s="73"/>
      <c r="F100" s="73"/>
      <c r="G100" s="73"/>
      <c r="H100"/>
      <c r="I100"/>
      <c r="J100"/>
      <c r="K100"/>
      <c r="L100"/>
      <c r="M100"/>
    </row>
    <row r="101" spans="2:13" ht="12">
      <c r="B101" s="73"/>
      <c r="C101" s="73"/>
      <c r="D101" s="73"/>
      <c r="E101" s="73"/>
      <c r="F101" s="73"/>
      <c r="G101" s="73"/>
      <c r="H101"/>
      <c r="I101"/>
      <c r="J101"/>
      <c r="K101"/>
      <c r="L101"/>
      <c r="M101"/>
    </row>
    <row r="102" spans="2:13" ht="12">
      <c r="B102" s="73"/>
      <c r="C102" s="73"/>
      <c r="D102" s="73"/>
      <c r="E102" s="73"/>
      <c r="F102" s="73"/>
      <c r="G102" s="73"/>
      <c r="H102"/>
      <c r="I102"/>
      <c r="J102"/>
      <c r="K102"/>
      <c r="L102"/>
      <c r="M102"/>
    </row>
    <row r="103" spans="2:13" ht="12">
      <c r="B103" s="73"/>
      <c r="C103" s="73"/>
      <c r="D103" s="73"/>
      <c r="E103" s="73"/>
      <c r="F103" s="73"/>
      <c r="G103" s="73"/>
      <c r="H103"/>
      <c r="I103"/>
      <c r="J103"/>
      <c r="K103"/>
      <c r="L103"/>
      <c r="M103"/>
    </row>
    <row r="104" spans="2:13" ht="12">
      <c r="B104" s="73"/>
      <c r="C104" s="73"/>
      <c r="D104" s="73"/>
      <c r="E104" s="73"/>
      <c r="F104" s="73"/>
      <c r="G104" s="73"/>
      <c r="H104"/>
      <c r="I104"/>
      <c r="J104"/>
      <c r="K104"/>
      <c r="L104"/>
      <c r="M104"/>
    </row>
    <row r="105" spans="2:13" ht="12">
      <c r="B105" s="73"/>
      <c r="C105" s="73"/>
      <c r="D105" s="73"/>
      <c r="E105" s="73"/>
      <c r="F105" s="73"/>
      <c r="G105" s="73"/>
      <c r="H105"/>
      <c r="I105"/>
      <c r="J105"/>
      <c r="K105"/>
      <c r="L105"/>
      <c r="M105"/>
    </row>
    <row r="106" spans="2:13" ht="12">
      <c r="B106" s="73"/>
      <c r="C106" s="73"/>
      <c r="D106" s="73"/>
      <c r="E106" s="73"/>
      <c r="F106" s="73"/>
      <c r="G106" s="73"/>
      <c r="H106"/>
      <c r="I106"/>
      <c r="J106"/>
      <c r="K106"/>
      <c r="L106"/>
      <c r="M106"/>
    </row>
    <row r="107" spans="2:13" ht="12">
      <c r="B107" s="73"/>
      <c r="C107" s="73"/>
      <c r="D107" s="73"/>
      <c r="E107" s="73"/>
      <c r="F107" s="73"/>
      <c r="G107" s="73"/>
      <c r="H107"/>
      <c r="I107"/>
      <c r="J107"/>
      <c r="K107"/>
      <c r="L107"/>
      <c r="M107"/>
    </row>
    <row r="108" spans="2:13" ht="12">
      <c r="B108" s="73"/>
      <c r="C108" s="73"/>
      <c r="D108" s="73"/>
      <c r="E108" s="73"/>
      <c r="F108" s="73"/>
      <c r="G108" s="73"/>
      <c r="H108"/>
      <c r="I108"/>
      <c r="J108"/>
      <c r="K108"/>
      <c r="L108"/>
      <c r="M108"/>
    </row>
    <row r="109" spans="2:13" ht="12">
      <c r="B109" s="73"/>
      <c r="C109" s="73"/>
      <c r="D109" s="73"/>
      <c r="E109" s="73"/>
      <c r="F109" s="73"/>
      <c r="G109" s="73"/>
      <c r="H109"/>
      <c r="I109"/>
      <c r="J109"/>
      <c r="K109"/>
      <c r="L109"/>
      <c r="M109"/>
    </row>
    <row r="110" spans="2:13" ht="12">
      <c r="B110" s="73"/>
      <c r="C110" s="73"/>
      <c r="D110" s="73"/>
      <c r="E110" s="73"/>
      <c r="F110" s="73"/>
      <c r="G110" s="73"/>
      <c r="H110"/>
      <c r="I110"/>
      <c r="J110"/>
      <c r="K110"/>
      <c r="L110"/>
      <c r="M110"/>
    </row>
    <row r="111" spans="2:13" ht="12">
      <c r="B111" s="73"/>
      <c r="C111" s="73"/>
      <c r="D111" s="73"/>
      <c r="E111" s="73"/>
      <c r="F111" s="73"/>
      <c r="G111" s="73"/>
      <c r="H111"/>
      <c r="I111"/>
      <c r="J111"/>
      <c r="K111"/>
      <c r="L111"/>
      <c r="M111"/>
    </row>
    <row r="112" spans="2:13" ht="12">
      <c r="B112" s="73"/>
      <c r="C112" s="73"/>
      <c r="D112" s="73"/>
      <c r="E112" s="73"/>
      <c r="F112" s="73"/>
      <c r="G112" s="73"/>
      <c r="H112"/>
      <c r="I112"/>
      <c r="J112"/>
      <c r="K112"/>
      <c r="L112"/>
      <c r="M112"/>
    </row>
    <row r="113" spans="2:13" ht="12">
      <c r="B113" s="73"/>
      <c r="C113" s="73"/>
      <c r="D113" s="73"/>
      <c r="E113" s="73"/>
      <c r="F113" s="73"/>
      <c r="G113" s="73"/>
      <c r="H113"/>
      <c r="I113"/>
      <c r="J113"/>
      <c r="K113"/>
      <c r="L113"/>
      <c r="M113"/>
    </row>
    <row r="114" spans="2:13" ht="12">
      <c r="B114" s="73"/>
      <c r="C114" s="73"/>
      <c r="D114" s="73"/>
      <c r="E114" s="73"/>
      <c r="F114" s="73"/>
      <c r="G114" s="73"/>
      <c r="H114"/>
      <c r="I114"/>
      <c r="J114"/>
      <c r="K114"/>
      <c r="L114"/>
      <c r="M114"/>
    </row>
    <row r="115" spans="2:13" ht="12">
      <c r="B115" s="73"/>
      <c r="C115" s="73"/>
      <c r="D115" s="73"/>
      <c r="E115" s="73"/>
      <c r="F115" s="73"/>
      <c r="G115" s="73"/>
      <c r="H115"/>
      <c r="I115"/>
      <c r="J115"/>
      <c r="K115"/>
      <c r="L115"/>
      <c r="M115"/>
    </row>
    <row r="116" spans="2:13" ht="12">
      <c r="B116" s="73"/>
      <c r="C116" s="73"/>
      <c r="D116" s="73"/>
      <c r="E116" s="73"/>
      <c r="F116" s="73"/>
      <c r="G116" s="73"/>
      <c r="H116"/>
      <c r="I116"/>
      <c r="J116"/>
      <c r="K116"/>
      <c r="L116"/>
      <c r="M116"/>
    </row>
    <row r="117" spans="2:13" ht="12">
      <c r="B117" s="73"/>
      <c r="C117" s="73"/>
      <c r="D117" s="73"/>
      <c r="E117" s="73"/>
      <c r="F117" s="73"/>
      <c r="G117" s="73"/>
      <c r="H117"/>
      <c r="I117"/>
      <c r="J117"/>
      <c r="K117"/>
      <c r="L117"/>
      <c r="M117"/>
    </row>
    <row r="118" spans="2:13" ht="12">
      <c r="B118" s="73"/>
      <c r="C118" s="73"/>
      <c r="D118" s="73"/>
      <c r="E118" s="73"/>
      <c r="F118" s="73"/>
      <c r="G118" s="73"/>
      <c r="H118"/>
      <c r="I118"/>
      <c r="J118"/>
      <c r="K118"/>
      <c r="L118"/>
      <c r="M118"/>
    </row>
    <row r="119" spans="2:13" ht="12">
      <c r="B119" s="73"/>
      <c r="C119" s="73"/>
      <c r="D119" s="73"/>
      <c r="E119" s="73"/>
      <c r="F119" s="73"/>
      <c r="G119" s="73"/>
      <c r="H119"/>
      <c r="I119"/>
      <c r="J119"/>
      <c r="K119"/>
      <c r="L119"/>
      <c r="M119"/>
    </row>
    <row r="120" spans="2:13" ht="12">
      <c r="B120" s="73"/>
      <c r="C120" s="73"/>
      <c r="D120" s="73"/>
      <c r="E120" s="73"/>
      <c r="F120" s="73"/>
      <c r="G120" s="73"/>
      <c r="H120"/>
      <c r="I120"/>
      <c r="J120"/>
      <c r="K120"/>
      <c r="L120"/>
      <c r="M120"/>
    </row>
    <row r="121" spans="2:13" ht="12">
      <c r="B121" s="73"/>
      <c r="C121" s="73"/>
      <c r="D121" s="73"/>
      <c r="E121" s="73"/>
      <c r="F121" s="73"/>
      <c r="G121" s="73"/>
      <c r="H121"/>
      <c r="I121"/>
      <c r="J121"/>
      <c r="K121"/>
      <c r="L121"/>
      <c r="M121"/>
    </row>
    <row r="122" spans="2:13" ht="12">
      <c r="B122" s="73"/>
      <c r="C122" s="73"/>
      <c r="D122" s="73"/>
      <c r="E122" s="73"/>
      <c r="F122" s="73"/>
      <c r="G122" s="73"/>
      <c r="H122"/>
      <c r="I122"/>
      <c r="J122"/>
      <c r="K122"/>
      <c r="L122"/>
      <c r="M122"/>
    </row>
    <row r="123" spans="2:13" ht="12">
      <c r="B123" s="73"/>
      <c r="C123" s="73"/>
      <c r="D123" s="73"/>
      <c r="E123" s="73"/>
      <c r="F123" s="73"/>
      <c r="G123" s="73"/>
      <c r="H123"/>
      <c r="I123"/>
      <c r="J123"/>
      <c r="K123"/>
      <c r="L123"/>
      <c r="M123"/>
    </row>
    <row r="124" spans="2:13" ht="12">
      <c r="B124" s="73"/>
      <c r="C124" s="73"/>
      <c r="D124" s="73"/>
      <c r="E124" s="73"/>
      <c r="F124" s="73"/>
      <c r="G124" s="73"/>
      <c r="H124"/>
      <c r="I124"/>
      <c r="J124"/>
      <c r="K124"/>
      <c r="L124"/>
      <c r="M124"/>
    </row>
    <row r="125" spans="2:13" ht="12">
      <c r="B125" s="73"/>
      <c r="C125" s="73"/>
      <c r="D125" s="73"/>
      <c r="E125" s="73"/>
      <c r="F125" s="73"/>
      <c r="G125" s="73"/>
      <c r="H125"/>
      <c r="I125"/>
      <c r="J125"/>
      <c r="K125"/>
      <c r="L125"/>
      <c r="M125"/>
    </row>
    <row r="126" spans="2:13" ht="12">
      <c r="B126" s="73"/>
      <c r="C126" s="73"/>
      <c r="D126" s="73"/>
      <c r="E126" s="73"/>
      <c r="F126" s="73"/>
      <c r="G126" s="73"/>
      <c r="H126"/>
      <c r="I126"/>
      <c r="J126"/>
      <c r="K126"/>
      <c r="L126"/>
      <c r="M126"/>
    </row>
    <row r="127" spans="2:13" ht="12">
      <c r="B127" s="73"/>
      <c r="C127" s="73"/>
      <c r="D127" s="73"/>
      <c r="E127" s="73"/>
      <c r="F127" s="73"/>
      <c r="G127" s="73"/>
      <c r="H127"/>
      <c r="I127"/>
      <c r="J127"/>
      <c r="K127"/>
      <c r="L127"/>
      <c r="M127"/>
    </row>
    <row r="128" spans="2:13" ht="12">
      <c r="B128" s="73"/>
      <c r="C128" s="73"/>
      <c r="D128" s="73"/>
      <c r="E128" s="73"/>
      <c r="F128" s="73"/>
      <c r="G128" s="73"/>
      <c r="H128"/>
      <c r="I128"/>
      <c r="J128"/>
      <c r="K128"/>
      <c r="L128"/>
      <c r="M128"/>
    </row>
    <row r="129" spans="2:13" ht="12.75" customHeight="1">
      <c r="B129" s="73"/>
      <c r="C129" s="73"/>
      <c r="D129" s="73"/>
      <c r="E129" s="73"/>
      <c r="F129" s="73"/>
      <c r="G129" s="73"/>
      <c r="H129"/>
      <c r="I129"/>
      <c r="J129"/>
      <c r="K129"/>
      <c r="L129"/>
      <c r="M129"/>
    </row>
    <row r="130" spans="2:13" ht="12">
      <c r="B130" s="73"/>
      <c r="C130" s="73"/>
      <c r="D130" s="73"/>
      <c r="E130" s="73"/>
      <c r="F130" s="73"/>
      <c r="G130" s="73"/>
      <c r="H130"/>
      <c r="I130"/>
      <c r="J130"/>
      <c r="K130"/>
      <c r="L130"/>
      <c r="M130"/>
    </row>
    <row r="131" spans="2:13" ht="12">
      <c r="B131" s="73"/>
      <c r="C131" s="73"/>
      <c r="D131" s="73"/>
      <c r="E131" s="73"/>
      <c r="F131" s="73"/>
      <c r="G131" s="73"/>
      <c r="H131"/>
      <c r="I131"/>
      <c r="J131"/>
      <c r="K131"/>
      <c r="L131"/>
      <c r="M131"/>
    </row>
    <row r="132" spans="2:13" ht="12">
      <c r="B132" s="73"/>
      <c r="C132" s="73"/>
      <c r="D132" s="73"/>
      <c r="E132" s="73"/>
      <c r="F132" s="73"/>
      <c r="G132" s="73"/>
      <c r="H132"/>
      <c r="I132"/>
      <c r="J132"/>
      <c r="K132"/>
      <c r="L132"/>
      <c r="M132"/>
    </row>
    <row r="133" spans="2:13" ht="12">
      <c r="B133" s="73"/>
      <c r="C133" s="73"/>
      <c r="D133" s="73"/>
      <c r="E133" s="73"/>
      <c r="F133" s="73"/>
      <c r="G133" s="73"/>
      <c r="H133"/>
      <c r="I133"/>
      <c r="J133"/>
      <c r="K133"/>
      <c r="L133"/>
      <c r="M133"/>
    </row>
    <row r="134" spans="2:13" ht="12">
      <c r="B134" s="73"/>
      <c r="C134" s="73"/>
      <c r="D134" s="73"/>
      <c r="E134" s="73"/>
      <c r="F134" s="73"/>
      <c r="G134" s="73"/>
      <c r="H134"/>
      <c r="I134"/>
      <c r="J134"/>
      <c r="K134"/>
      <c r="L134"/>
      <c r="M134"/>
    </row>
    <row r="135" spans="2:13" ht="12">
      <c r="B135" s="73"/>
      <c r="C135" s="73"/>
      <c r="D135" s="73"/>
      <c r="E135" s="73"/>
      <c r="F135" s="73"/>
      <c r="G135" s="73"/>
      <c r="H135"/>
      <c r="I135"/>
      <c r="J135"/>
      <c r="K135"/>
      <c r="L135"/>
      <c r="M135"/>
    </row>
    <row r="136" spans="2:13" ht="12">
      <c r="B136" s="73"/>
      <c r="C136" s="73"/>
      <c r="D136" s="73"/>
      <c r="E136" s="73"/>
      <c r="F136" s="73"/>
      <c r="G136" s="73"/>
      <c r="H136"/>
      <c r="I136"/>
      <c r="J136"/>
      <c r="K136"/>
      <c r="L136"/>
      <c r="M136"/>
    </row>
    <row r="137" spans="2:13" ht="12">
      <c r="B137" s="73"/>
      <c r="C137" s="73"/>
      <c r="D137" s="73"/>
      <c r="E137" s="73"/>
      <c r="F137" s="73"/>
      <c r="G137" s="73"/>
      <c r="H137"/>
      <c r="I137"/>
      <c r="J137"/>
      <c r="K137"/>
      <c r="L137"/>
      <c r="M137"/>
    </row>
    <row r="138" spans="2:13" ht="12">
      <c r="B138" s="73"/>
      <c r="C138" s="73"/>
      <c r="D138" s="73"/>
      <c r="E138" s="73"/>
      <c r="F138" s="73"/>
      <c r="G138" s="73"/>
      <c r="H138"/>
      <c r="I138"/>
      <c r="J138"/>
      <c r="K138"/>
      <c r="L138"/>
      <c r="M138"/>
    </row>
    <row r="139" spans="2:13" ht="12">
      <c r="B139" s="73"/>
      <c r="C139" s="73"/>
      <c r="D139" s="73"/>
      <c r="E139" s="73"/>
      <c r="F139" s="73"/>
      <c r="G139" s="73"/>
      <c r="H139"/>
      <c r="I139"/>
      <c r="J139"/>
      <c r="K139"/>
      <c r="L139"/>
      <c r="M139"/>
    </row>
    <row r="140" spans="2:13" ht="12">
      <c r="B140" s="73"/>
      <c r="C140" s="73"/>
      <c r="D140" s="73"/>
      <c r="E140" s="73"/>
      <c r="F140" s="73"/>
      <c r="G140" s="73"/>
      <c r="H140"/>
      <c r="I140"/>
      <c r="J140"/>
      <c r="K140"/>
      <c r="L140"/>
      <c r="M140"/>
    </row>
    <row r="141" spans="2:13" ht="12">
      <c r="B141" s="73"/>
      <c r="C141" s="73"/>
      <c r="D141" s="73"/>
      <c r="E141" s="73"/>
      <c r="F141" s="73"/>
      <c r="G141" s="73"/>
      <c r="H141"/>
      <c r="I141"/>
      <c r="J141"/>
      <c r="K141"/>
      <c r="L141"/>
      <c r="M141"/>
    </row>
    <row r="142" spans="2:13" ht="12">
      <c r="B142" s="73"/>
      <c r="C142" s="73"/>
      <c r="D142" s="73"/>
      <c r="E142" s="73"/>
      <c r="F142" s="73"/>
      <c r="G142" s="73"/>
      <c r="H142"/>
      <c r="I142"/>
      <c r="J142"/>
      <c r="K142"/>
      <c r="L142"/>
      <c r="M142"/>
    </row>
    <row r="143" spans="2:13" ht="12">
      <c r="B143" s="73"/>
      <c r="C143" s="73"/>
      <c r="D143" s="73"/>
      <c r="E143" s="73"/>
      <c r="F143" s="73"/>
      <c r="G143" s="73"/>
      <c r="H143"/>
      <c r="I143"/>
      <c r="J143"/>
      <c r="K143"/>
      <c r="L143"/>
      <c r="M143"/>
    </row>
    <row r="144" spans="2:13" ht="12">
      <c r="B144" s="73"/>
      <c r="C144" s="73"/>
      <c r="D144" s="73"/>
      <c r="E144" s="73"/>
      <c r="F144" s="73"/>
      <c r="G144" s="73"/>
      <c r="H144"/>
      <c r="I144"/>
      <c r="J144"/>
      <c r="K144"/>
      <c r="L144"/>
      <c r="M144"/>
    </row>
    <row r="145" spans="2:13" ht="12">
      <c r="B145" s="73"/>
      <c r="C145" s="73"/>
      <c r="D145" s="73"/>
      <c r="E145" s="73"/>
      <c r="F145" s="73"/>
      <c r="G145" s="73"/>
      <c r="H145"/>
      <c r="I145"/>
      <c r="J145"/>
      <c r="K145"/>
      <c r="L145"/>
      <c r="M145"/>
    </row>
    <row r="146" spans="2:13" ht="12">
      <c r="B146" s="73"/>
      <c r="C146" s="73"/>
      <c r="D146" s="73"/>
      <c r="E146" s="73"/>
      <c r="F146" s="73"/>
      <c r="G146" s="73"/>
      <c r="H146"/>
      <c r="I146"/>
      <c r="J146"/>
      <c r="K146"/>
      <c r="L146"/>
      <c r="M146"/>
    </row>
    <row r="147" spans="2:13" ht="12">
      <c r="B147" s="73"/>
      <c r="C147" s="73"/>
      <c r="D147" s="73"/>
      <c r="E147" s="73"/>
      <c r="F147" s="73"/>
      <c r="G147" s="73"/>
      <c r="H147"/>
      <c r="I147"/>
      <c r="J147"/>
      <c r="K147"/>
      <c r="L147"/>
      <c r="M147"/>
    </row>
    <row r="148" spans="2:13" ht="12">
      <c r="B148" s="73"/>
      <c r="C148" s="73"/>
      <c r="D148" s="73"/>
      <c r="E148" s="73"/>
      <c r="F148" s="73"/>
      <c r="G148" s="73"/>
      <c r="H148"/>
      <c r="I148"/>
      <c r="J148"/>
      <c r="K148"/>
      <c r="L148"/>
      <c r="M148"/>
    </row>
    <row r="149" spans="2:13" ht="12">
      <c r="B149" s="73"/>
      <c r="C149" s="73"/>
      <c r="D149" s="73"/>
      <c r="E149" s="73"/>
      <c r="F149" s="73"/>
      <c r="G149" s="73"/>
      <c r="H149"/>
      <c r="I149"/>
      <c r="J149"/>
      <c r="K149"/>
      <c r="L149"/>
      <c r="M149"/>
    </row>
    <row r="150" spans="2:13" ht="12">
      <c r="B150" s="73"/>
      <c r="C150" s="73"/>
      <c r="D150" s="73"/>
      <c r="E150" s="73"/>
      <c r="F150" s="73"/>
      <c r="G150" s="73"/>
      <c r="H150"/>
      <c r="I150"/>
      <c r="J150"/>
      <c r="K150"/>
      <c r="L150"/>
      <c r="M150"/>
    </row>
    <row r="151" spans="2:13" ht="12">
      <c r="B151" s="73"/>
      <c r="C151" s="73"/>
      <c r="D151" s="73"/>
      <c r="E151" s="73"/>
      <c r="F151" s="73"/>
      <c r="G151" s="73"/>
      <c r="H151"/>
      <c r="I151"/>
      <c r="J151"/>
      <c r="K151"/>
      <c r="L151"/>
      <c r="M151"/>
    </row>
    <row r="152" spans="2:13" ht="12">
      <c r="B152" s="73"/>
      <c r="C152" s="73"/>
      <c r="D152" s="73"/>
      <c r="E152" s="73"/>
      <c r="F152" s="73"/>
      <c r="G152" s="73"/>
      <c r="H152"/>
      <c r="I152"/>
      <c r="J152"/>
      <c r="K152"/>
      <c r="L152"/>
      <c r="M152"/>
    </row>
    <row r="153" spans="2:13" ht="12">
      <c r="B153" s="73"/>
      <c r="C153" s="73"/>
      <c r="D153" s="73"/>
      <c r="E153" s="73"/>
      <c r="F153" s="73"/>
      <c r="G153" s="73"/>
      <c r="H153"/>
      <c r="I153"/>
      <c r="J153"/>
      <c r="K153"/>
      <c r="L153"/>
      <c r="M153"/>
    </row>
    <row r="154" spans="2:13" ht="12">
      <c r="B154" s="73"/>
      <c r="C154" s="73"/>
      <c r="D154" s="73"/>
      <c r="E154" s="73"/>
      <c r="F154" s="73"/>
      <c r="G154" s="73"/>
      <c r="H154"/>
      <c r="I154"/>
      <c r="J154"/>
      <c r="K154"/>
      <c r="L154"/>
      <c r="M154"/>
    </row>
    <row r="155" spans="2:13" ht="12">
      <c r="B155" s="73"/>
      <c r="C155" s="73"/>
      <c r="D155" s="73"/>
      <c r="E155" s="73"/>
      <c r="F155" s="73"/>
      <c r="G155" s="73"/>
      <c r="H155"/>
      <c r="I155"/>
      <c r="J155"/>
      <c r="K155"/>
      <c r="L155"/>
      <c r="M155"/>
    </row>
    <row r="156" spans="2:13" ht="12">
      <c r="B156" s="73"/>
      <c r="C156" s="73"/>
      <c r="D156" s="73"/>
      <c r="E156" s="73"/>
      <c r="F156" s="73"/>
      <c r="G156" s="73"/>
      <c r="H156"/>
      <c r="I156"/>
      <c r="J156"/>
      <c r="K156"/>
      <c r="L156"/>
      <c r="M156"/>
    </row>
    <row r="157" spans="2:13" ht="12">
      <c r="B157" s="73"/>
      <c r="C157" s="73"/>
      <c r="D157" s="73"/>
      <c r="E157" s="73"/>
      <c r="F157" s="73"/>
      <c r="G157" s="73"/>
      <c r="H157"/>
      <c r="I157"/>
      <c r="J157"/>
      <c r="K157"/>
      <c r="L157"/>
      <c r="M157"/>
    </row>
    <row r="158" spans="2:13" ht="12">
      <c r="B158" s="73"/>
      <c r="C158" s="73"/>
      <c r="D158" s="73"/>
      <c r="E158" s="73"/>
      <c r="F158" s="73"/>
      <c r="G158" s="73"/>
      <c r="H158"/>
      <c r="I158"/>
      <c r="J158"/>
      <c r="K158"/>
      <c r="L158"/>
      <c r="M158"/>
    </row>
    <row r="159" spans="2:13" ht="12">
      <c r="B159" s="73"/>
      <c r="C159" s="73"/>
      <c r="D159" s="73"/>
      <c r="E159" s="73"/>
      <c r="F159" s="73"/>
      <c r="G159" s="73"/>
      <c r="H159"/>
      <c r="I159"/>
      <c r="J159"/>
      <c r="K159"/>
      <c r="L159"/>
      <c r="M159"/>
    </row>
    <row r="160" spans="2:13" ht="12">
      <c r="B160" s="73"/>
      <c r="C160" s="73"/>
      <c r="D160" s="73"/>
      <c r="E160" s="73"/>
      <c r="F160" s="73"/>
      <c r="G160" s="73"/>
      <c r="H160"/>
      <c r="I160"/>
      <c r="J160"/>
      <c r="K160"/>
      <c r="L160"/>
      <c r="M160"/>
    </row>
    <row r="161" spans="2:13" ht="12">
      <c r="B161" s="73"/>
      <c r="C161" s="73"/>
      <c r="D161" s="73"/>
      <c r="E161" s="73"/>
      <c r="F161" s="73"/>
      <c r="G161" s="73"/>
      <c r="H161"/>
      <c r="I161"/>
      <c r="J161"/>
      <c r="K161"/>
      <c r="L161"/>
      <c r="M161"/>
    </row>
    <row r="162" spans="2:13" ht="12">
      <c r="B162" s="73"/>
      <c r="C162" s="73"/>
      <c r="D162" s="73"/>
      <c r="E162" s="73"/>
      <c r="F162" s="73"/>
      <c r="G162" s="73"/>
      <c r="H162"/>
      <c r="I162"/>
      <c r="J162"/>
      <c r="K162"/>
      <c r="L162"/>
      <c r="M162"/>
    </row>
    <row r="163" spans="2:13" ht="12">
      <c r="B163" s="73"/>
      <c r="C163" s="73"/>
      <c r="D163" s="73"/>
      <c r="E163" s="73"/>
      <c r="F163" s="73"/>
      <c r="G163" s="73"/>
      <c r="H163"/>
      <c r="I163"/>
      <c r="J163"/>
      <c r="K163"/>
      <c r="L163"/>
      <c r="M163"/>
    </row>
    <row r="164" spans="2:13" ht="12">
      <c r="B164" s="73"/>
      <c r="C164" s="73"/>
      <c r="D164" s="73"/>
      <c r="E164" s="73"/>
      <c r="F164" s="73"/>
      <c r="G164" s="73"/>
      <c r="H164"/>
      <c r="I164"/>
      <c r="J164"/>
      <c r="K164"/>
      <c r="L164"/>
      <c r="M164"/>
    </row>
    <row r="165" spans="2:13" ht="12">
      <c r="B165" s="73"/>
      <c r="C165" s="73"/>
      <c r="D165" s="73"/>
      <c r="E165" s="73"/>
      <c r="F165" s="73"/>
      <c r="G165" s="73"/>
      <c r="H165"/>
      <c r="I165"/>
      <c r="J165"/>
      <c r="K165"/>
      <c r="L165"/>
      <c r="M165"/>
    </row>
    <row r="166" spans="2:13" ht="12">
      <c r="B166" s="73"/>
      <c r="C166" s="73"/>
      <c r="D166" s="73"/>
      <c r="E166" s="73"/>
      <c r="F166" s="73"/>
      <c r="G166" s="73"/>
      <c r="H166"/>
      <c r="I166"/>
      <c r="J166"/>
      <c r="K166"/>
      <c r="L166"/>
      <c r="M166"/>
    </row>
    <row r="167" spans="2:13" ht="12">
      <c r="B167" s="73"/>
      <c r="C167" s="73"/>
      <c r="D167" s="73"/>
      <c r="E167" s="73"/>
      <c r="F167" s="73"/>
      <c r="G167" s="73"/>
      <c r="H167"/>
      <c r="I167"/>
      <c r="J167"/>
      <c r="K167"/>
      <c r="L167"/>
      <c r="M167"/>
    </row>
    <row r="168" spans="2:13" ht="12">
      <c r="B168" s="73"/>
      <c r="C168" s="73"/>
      <c r="D168" s="73"/>
      <c r="E168" s="73"/>
      <c r="F168" s="73"/>
      <c r="G168" s="73"/>
      <c r="H168"/>
      <c r="I168"/>
      <c r="J168"/>
      <c r="K168"/>
      <c r="L168"/>
      <c r="M168"/>
    </row>
    <row r="169" spans="2:13" ht="12">
      <c r="B169" s="73"/>
      <c r="C169" s="73"/>
      <c r="D169" s="73"/>
      <c r="E169" s="73"/>
      <c r="F169" s="73"/>
      <c r="G169" s="73"/>
      <c r="H169"/>
      <c r="I169"/>
      <c r="J169"/>
      <c r="K169"/>
      <c r="L169"/>
      <c r="M169"/>
    </row>
    <row r="170" spans="2:13" ht="12">
      <c r="B170" s="73"/>
      <c r="C170" s="73"/>
      <c r="D170" s="73"/>
      <c r="E170" s="73"/>
      <c r="F170" s="73"/>
      <c r="G170" s="73"/>
      <c r="H170"/>
      <c r="I170"/>
      <c r="J170"/>
      <c r="K170"/>
      <c r="L170"/>
      <c r="M170"/>
    </row>
    <row r="171" spans="2:13" ht="12">
      <c r="B171" s="73"/>
      <c r="C171" s="73"/>
      <c r="D171" s="73"/>
      <c r="E171" s="73"/>
      <c r="F171" s="73"/>
      <c r="G171" s="73"/>
      <c r="H171"/>
      <c r="I171"/>
      <c r="J171"/>
      <c r="K171"/>
      <c r="L171"/>
      <c r="M171"/>
    </row>
    <row r="172" spans="2:13" ht="12">
      <c r="B172" s="73"/>
      <c r="C172" s="73"/>
      <c r="D172" s="73"/>
      <c r="E172" s="73"/>
      <c r="F172" s="73"/>
      <c r="G172" s="73"/>
      <c r="H172"/>
      <c r="I172"/>
      <c r="J172"/>
      <c r="K172"/>
      <c r="L172"/>
      <c r="M172"/>
    </row>
    <row r="173" spans="2:13" ht="12">
      <c r="B173" s="73"/>
      <c r="C173" s="73"/>
      <c r="D173" s="73"/>
      <c r="E173" s="73"/>
      <c r="F173" s="73"/>
      <c r="G173" s="73"/>
      <c r="H173"/>
      <c r="I173"/>
      <c r="J173"/>
      <c r="K173"/>
      <c r="L173"/>
      <c r="M173"/>
    </row>
    <row r="174" spans="2:13" ht="12">
      <c r="B174" s="73"/>
      <c r="C174" s="73"/>
      <c r="D174" s="73"/>
      <c r="E174" s="73"/>
      <c r="F174" s="73"/>
      <c r="G174" s="73"/>
      <c r="H174"/>
      <c r="I174"/>
      <c r="J174"/>
      <c r="K174"/>
      <c r="L174"/>
      <c r="M174"/>
    </row>
    <row r="175" spans="2:13" ht="12">
      <c r="B175" s="73"/>
      <c r="C175" s="73"/>
      <c r="D175" s="73"/>
      <c r="E175" s="73"/>
      <c r="F175" s="73"/>
      <c r="G175" s="73"/>
      <c r="H175"/>
      <c r="I175"/>
      <c r="J175"/>
      <c r="K175"/>
      <c r="L175"/>
      <c r="M175"/>
    </row>
    <row r="176" spans="2:13" ht="12">
      <c r="B176" s="73"/>
      <c r="C176" s="73"/>
      <c r="D176" s="73"/>
      <c r="E176" s="73"/>
      <c r="F176" s="73"/>
      <c r="G176" s="73"/>
      <c r="H176"/>
      <c r="I176"/>
      <c r="J176"/>
      <c r="K176"/>
      <c r="L176"/>
      <c r="M176"/>
    </row>
    <row r="177" spans="2:13" ht="12">
      <c r="B177" s="73"/>
      <c r="C177" s="73"/>
      <c r="D177" s="73"/>
      <c r="E177" s="73"/>
      <c r="F177" s="73"/>
      <c r="G177" s="73"/>
      <c r="H177"/>
      <c r="I177"/>
      <c r="J177"/>
      <c r="K177"/>
      <c r="L177"/>
      <c r="M177"/>
    </row>
    <row r="178" spans="2:13" ht="12">
      <c r="B178" s="73"/>
      <c r="C178" s="73"/>
      <c r="D178" s="73"/>
      <c r="E178" s="73"/>
      <c r="F178" s="73"/>
      <c r="G178" s="73"/>
      <c r="H178"/>
      <c r="I178"/>
      <c r="J178"/>
      <c r="K178"/>
      <c r="L178"/>
      <c r="M178"/>
    </row>
    <row r="179" spans="2:13" ht="12">
      <c r="B179" s="73"/>
      <c r="C179" s="73"/>
      <c r="D179" s="73"/>
      <c r="E179" s="73"/>
      <c r="F179" s="73"/>
      <c r="G179" s="73"/>
      <c r="H179"/>
      <c r="I179"/>
      <c r="J179"/>
      <c r="K179"/>
      <c r="L179"/>
      <c r="M179"/>
    </row>
    <row r="180" spans="2:13" ht="12">
      <c r="B180" s="73"/>
      <c r="C180" s="73"/>
      <c r="D180" s="73"/>
      <c r="E180" s="73"/>
      <c r="F180" s="73"/>
      <c r="G180" s="73"/>
      <c r="H180"/>
      <c r="I180"/>
      <c r="J180"/>
      <c r="K180"/>
      <c r="L180"/>
      <c r="M180"/>
    </row>
    <row r="181" spans="2:13" ht="12">
      <c r="B181" s="73"/>
      <c r="C181" s="73"/>
      <c r="D181" s="73"/>
      <c r="E181" s="73"/>
      <c r="F181" s="73"/>
      <c r="G181" s="73"/>
      <c r="H181"/>
      <c r="I181"/>
      <c r="J181"/>
      <c r="K181"/>
      <c r="L181"/>
      <c r="M181"/>
    </row>
    <row r="182" spans="2:13" ht="12">
      <c r="B182" s="73"/>
      <c r="C182" s="73"/>
      <c r="D182" s="73"/>
      <c r="E182" s="73"/>
      <c r="F182" s="73"/>
      <c r="G182" s="73"/>
      <c r="H182"/>
      <c r="I182"/>
      <c r="J182"/>
      <c r="K182"/>
      <c r="L182"/>
      <c r="M182"/>
    </row>
    <row r="183" spans="2:13" ht="12">
      <c r="B183" s="73"/>
      <c r="C183" s="73"/>
      <c r="D183" s="73"/>
      <c r="E183" s="73"/>
      <c r="F183" s="73"/>
      <c r="G183" s="73"/>
      <c r="H183"/>
      <c r="I183"/>
      <c r="J183"/>
      <c r="K183"/>
      <c r="L183"/>
      <c r="M183"/>
    </row>
    <row r="184" spans="2:13" ht="12">
      <c r="B184" s="73"/>
      <c r="C184" s="73"/>
      <c r="D184" s="73"/>
      <c r="E184" s="73"/>
      <c r="F184" s="73"/>
      <c r="G184" s="73"/>
      <c r="H184"/>
      <c r="I184"/>
      <c r="J184"/>
      <c r="K184"/>
      <c r="L184"/>
      <c r="M184"/>
    </row>
    <row r="185" spans="2:13" ht="12">
      <c r="B185" s="73"/>
      <c r="C185" s="73"/>
      <c r="D185" s="73"/>
      <c r="E185" s="73"/>
      <c r="F185" s="73"/>
      <c r="G185" s="73"/>
      <c r="H185"/>
      <c r="I185"/>
      <c r="J185"/>
      <c r="K185"/>
      <c r="L185"/>
      <c r="M185"/>
    </row>
    <row r="186" spans="2:13" ht="12">
      <c r="B186" s="73"/>
      <c r="C186" s="73"/>
      <c r="D186" s="73"/>
      <c r="E186" s="73"/>
      <c r="F186" s="73"/>
      <c r="G186" s="73"/>
      <c r="H186"/>
      <c r="I186"/>
      <c r="J186"/>
      <c r="K186"/>
      <c r="L186"/>
      <c r="M186"/>
    </row>
    <row r="187" spans="2:13" ht="12">
      <c r="B187" s="73"/>
      <c r="C187" s="73"/>
      <c r="D187" s="73"/>
      <c r="E187" s="73"/>
      <c r="F187" s="73"/>
      <c r="G187" s="73"/>
      <c r="H187"/>
      <c r="I187"/>
      <c r="J187"/>
      <c r="K187"/>
      <c r="L187"/>
      <c r="M187"/>
    </row>
    <row r="188" spans="2:13" ht="12">
      <c r="B188" s="73"/>
      <c r="C188" s="73"/>
      <c r="D188" s="73"/>
      <c r="E188" s="73"/>
      <c r="F188" s="73"/>
      <c r="G188" s="73"/>
      <c r="H188"/>
      <c r="I188"/>
      <c r="J188"/>
      <c r="K188"/>
      <c r="L188"/>
      <c r="M188"/>
    </row>
    <row r="189" spans="2:13" ht="12">
      <c r="B189" s="73"/>
      <c r="C189" s="73"/>
      <c r="D189" s="73"/>
      <c r="E189" s="73"/>
      <c r="F189" s="73"/>
      <c r="G189" s="73"/>
      <c r="H189"/>
      <c r="I189"/>
      <c r="J189"/>
      <c r="K189"/>
      <c r="L189"/>
      <c r="M189"/>
    </row>
    <row r="190" spans="2:13" ht="12">
      <c r="B190" s="73"/>
      <c r="C190" s="73"/>
      <c r="D190" s="73"/>
      <c r="E190" s="73"/>
      <c r="F190" s="73"/>
      <c r="G190" s="73"/>
      <c r="H190"/>
      <c r="I190"/>
      <c r="J190"/>
      <c r="K190"/>
      <c r="L190"/>
      <c r="M190"/>
    </row>
    <row r="191" spans="2:13" ht="12">
      <c r="B191" s="73"/>
      <c r="C191" s="73"/>
      <c r="D191" s="73"/>
      <c r="E191" s="73"/>
      <c r="F191" s="73"/>
      <c r="G191" s="73"/>
      <c r="H191"/>
      <c r="I191"/>
      <c r="J191"/>
      <c r="K191"/>
      <c r="L191"/>
      <c r="M191"/>
    </row>
    <row r="192" spans="2:13" ht="12">
      <c r="B192" s="73"/>
      <c r="C192" s="73"/>
      <c r="D192" s="73"/>
      <c r="E192" s="73"/>
      <c r="F192" s="73"/>
      <c r="G192" s="73"/>
      <c r="H192"/>
      <c r="I192"/>
      <c r="J192"/>
      <c r="K192"/>
      <c r="L192"/>
      <c r="M192"/>
    </row>
    <row r="193" spans="2:13" ht="12">
      <c r="B193" s="73"/>
      <c r="C193" s="73"/>
      <c r="D193" s="73"/>
      <c r="E193" s="73"/>
      <c r="F193" s="73"/>
      <c r="G193" s="73"/>
      <c r="H193"/>
      <c r="I193"/>
      <c r="J193"/>
      <c r="K193"/>
      <c r="L193"/>
      <c r="M193"/>
    </row>
    <row r="194" spans="2:13" ht="12">
      <c r="B194" s="73"/>
      <c r="C194" s="73"/>
      <c r="D194" s="73"/>
      <c r="E194" s="73"/>
      <c r="F194" s="73"/>
      <c r="G194" s="73"/>
      <c r="H194"/>
      <c r="I194"/>
      <c r="J194"/>
      <c r="K194"/>
      <c r="L194"/>
      <c r="M194"/>
    </row>
    <row r="195" spans="2:13" ht="12">
      <c r="B195" s="73"/>
      <c r="C195" s="73"/>
      <c r="D195" s="73"/>
      <c r="E195" s="73"/>
      <c r="F195" s="73"/>
      <c r="G195" s="73"/>
      <c r="H195"/>
      <c r="I195"/>
      <c r="J195"/>
      <c r="K195"/>
      <c r="L195"/>
      <c r="M195"/>
    </row>
    <row r="196" spans="2:13" ht="12">
      <c r="B196" s="73"/>
      <c r="C196" s="73"/>
      <c r="D196" s="73"/>
      <c r="E196" s="73"/>
      <c r="F196" s="73"/>
      <c r="G196" s="73"/>
      <c r="H196"/>
      <c r="I196"/>
      <c r="J196"/>
      <c r="K196"/>
      <c r="L196"/>
      <c r="M196"/>
    </row>
    <row r="197" spans="2:13" ht="12">
      <c r="B197" s="73"/>
      <c r="C197" s="73"/>
      <c r="D197" s="73"/>
      <c r="E197" s="73"/>
      <c r="F197" s="73"/>
      <c r="G197" s="73"/>
      <c r="H197"/>
      <c r="I197"/>
      <c r="J197"/>
      <c r="K197"/>
      <c r="L197"/>
      <c r="M197"/>
    </row>
    <row r="198" spans="2:13" ht="12">
      <c r="B198" s="73"/>
      <c r="C198" s="73"/>
      <c r="D198" s="73"/>
      <c r="E198" s="73"/>
      <c r="F198" s="73"/>
      <c r="G198" s="73"/>
      <c r="H198"/>
      <c r="I198"/>
      <c r="J198"/>
      <c r="K198"/>
      <c r="L198"/>
      <c r="M198"/>
    </row>
    <row r="199" spans="2:13" ht="12">
      <c r="B199" s="73"/>
      <c r="C199" s="73"/>
      <c r="D199" s="73"/>
      <c r="E199" s="73"/>
      <c r="F199" s="73"/>
      <c r="G199" s="73"/>
      <c r="H199"/>
      <c r="I199"/>
      <c r="J199"/>
      <c r="K199"/>
      <c r="L199"/>
      <c r="M199"/>
    </row>
    <row r="200" spans="2:13" ht="12">
      <c r="B200" s="73"/>
      <c r="C200" s="73"/>
      <c r="D200" s="73"/>
      <c r="E200" s="73"/>
      <c r="F200" s="73"/>
      <c r="G200" s="73"/>
      <c r="H200"/>
      <c r="I200"/>
      <c r="J200"/>
      <c r="K200"/>
      <c r="L200"/>
      <c r="M200"/>
    </row>
    <row r="201" spans="2:13" ht="12">
      <c r="B201" s="73"/>
      <c r="C201" s="73"/>
      <c r="D201" s="73"/>
      <c r="E201" s="73"/>
      <c r="F201" s="73"/>
      <c r="G201" s="73"/>
      <c r="H201"/>
      <c r="I201"/>
      <c r="J201"/>
      <c r="K201"/>
      <c r="L201"/>
      <c r="M201"/>
    </row>
    <row r="202" spans="2:13" ht="12">
      <c r="B202" s="73"/>
      <c r="C202" s="73"/>
      <c r="D202" s="73"/>
      <c r="E202" s="73"/>
      <c r="F202" s="73"/>
      <c r="G202" s="73"/>
      <c r="H202"/>
      <c r="I202"/>
      <c r="J202"/>
      <c r="K202"/>
      <c r="L202"/>
      <c r="M202"/>
    </row>
    <row r="203" spans="2:13" ht="12">
      <c r="B203" s="73"/>
      <c r="C203" s="73"/>
      <c r="D203" s="73"/>
      <c r="E203" s="73"/>
      <c r="F203" s="73"/>
      <c r="G203" s="73"/>
      <c r="H203"/>
      <c r="I203"/>
      <c r="J203"/>
      <c r="K203"/>
      <c r="L203"/>
      <c r="M203"/>
    </row>
    <row r="204" spans="2:13" ht="12">
      <c r="B204" s="73"/>
      <c r="C204" s="73"/>
      <c r="D204" s="73"/>
      <c r="E204" s="73"/>
      <c r="F204" s="73"/>
      <c r="G204" s="73"/>
      <c r="H204"/>
      <c r="I204"/>
      <c r="J204"/>
      <c r="K204"/>
      <c r="L204"/>
      <c r="M204"/>
    </row>
    <row r="205" spans="2:13" ht="12">
      <c r="B205" s="73"/>
      <c r="C205" s="73"/>
      <c r="D205" s="73"/>
      <c r="E205" s="73"/>
      <c r="F205" s="73"/>
      <c r="G205" s="73"/>
      <c r="H205"/>
      <c r="I205"/>
      <c r="J205"/>
      <c r="K205"/>
      <c r="L205"/>
      <c r="M205"/>
    </row>
    <row r="206" spans="2:13" ht="12">
      <c r="B206" s="73"/>
      <c r="C206" s="73"/>
      <c r="D206" s="73"/>
      <c r="E206" s="73"/>
      <c r="F206" s="73"/>
      <c r="G206" s="73"/>
      <c r="H206"/>
      <c r="I206"/>
      <c r="J206"/>
      <c r="K206"/>
      <c r="L206"/>
      <c r="M206"/>
    </row>
    <row r="207" spans="2:13" ht="12">
      <c r="B207" s="73"/>
      <c r="C207" s="73"/>
      <c r="D207" s="73"/>
      <c r="E207" s="73"/>
      <c r="F207" s="73"/>
      <c r="G207" s="73"/>
      <c r="H207"/>
      <c r="I207"/>
      <c r="J207"/>
      <c r="K207"/>
      <c r="L207"/>
      <c r="M207"/>
    </row>
    <row r="208" spans="2:13" ht="12">
      <c r="B208" s="73"/>
      <c r="C208" s="73"/>
      <c r="D208" s="73"/>
      <c r="E208" s="73"/>
      <c r="F208" s="73"/>
      <c r="G208" s="73"/>
      <c r="H208"/>
      <c r="I208"/>
      <c r="J208"/>
      <c r="K208"/>
      <c r="L208"/>
      <c r="M208"/>
    </row>
    <row r="209" spans="2:13" ht="12">
      <c r="B209" s="73"/>
      <c r="C209" s="73"/>
      <c r="D209" s="73"/>
      <c r="E209" s="73"/>
      <c r="F209" s="73"/>
      <c r="G209" s="73"/>
      <c r="H209"/>
      <c r="I209"/>
      <c r="J209"/>
      <c r="K209"/>
      <c r="L209"/>
      <c r="M209"/>
    </row>
    <row r="210" spans="2:13" ht="12">
      <c r="B210" s="73"/>
      <c r="C210" s="73"/>
      <c r="D210" s="73"/>
      <c r="E210" s="73"/>
      <c r="F210" s="73"/>
      <c r="G210" s="73"/>
      <c r="H210"/>
      <c r="I210"/>
      <c r="J210"/>
      <c r="K210"/>
      <c r="L210"/>
      <c r="M210"/>
    </row>
    <row r="211" spans="2:13" ht="12">
      <c r="B211" s="73"/>
      <c r="C211" s="73"/>
      <c r="D211" s="73"/>
      <c r="E211" s="73"/>
      <c r="F211" s="73"/>
      <c r="G211" s="73"/>
      <c r="H211"/>
      <c r="I211"/>
      <c r="J211"/>
      <c r="K211"/>
      <c r="L211"/>
      <c r="M211"/>
    </row>
    <row r="212" spans="2:13" ht="12">
      <c r="B212" s="73"/>
      <c r="C212" s="73"/>
      <c r="D212" s="73"/>
      <c r="E212" s="73"/>
      <c r="F212" s="73"/>
      <c r="G212" s="73"/>
      <c r="H212"/>
      <c r="I212"/>
      <c r="J212"/>
      <c r="K212"/>
      <c r="L212"/>
      <c r="M212"/>
    </row>
    <row r="213" spans="2:13" ht="12">
      <c r="B213" s="73"/>
      <c r="C213" s="73"/>
      <c r="D213" s="73"/>
      <c r="E213" s="73"/>
      <c r="F213" s="73"/>
      <c r="G213" s="73"/>
      <c r="H213"/>
      <c r="I213"/>
      <c r="J213"/>
      <c r="K213"/>
      <c r="L213"/>
      <c r="M213"/>
    </row>
    <row r="214" spans="2:13" ht="12">
      <c r="B214" s="73"/>
      <c r="C214" s="73"/>
      <c r="D214" s="73"/>
      <c r="E214" s="73"/>
      <c r="F214" s="73"/>
      <c r="G214" s="73"/>
      <c r="H214"/>
      <c r="I214"/>
      <c r="J214"/>
      <c r="K214"/>
      <c r="L214"/>
      <c r="M214"/>
    </row>
    <row r="215" spans="2:13" ht="12">
      <c r="B215" s="73"/>
      <c r="C215" s="73"/>
      <c r="D215" s="73"/>
      <c r="E215" s="73"/>
      <c r="F215" s="73"/>
      <c r="G215" s="73"/>
      <c r="H215"/>
      <c r="I215"/>
      <c r="J215"/>
      <c r="K215"/>
      <c r="L215"/>
      <c r="M215"/>
    </row>
    <row r="216" spans="2:13" ht="12">
      <c r="B216" s="73"/>
      <c r="C216" s="73"/>
      <c r="D216" s="73"/>
      <c r="E216" s="73"/>
      <c r="F216" s="73"/>
      <c r="G216" s="73"/>
      <c r="H216"/>
      <c r="I216"/>
      <c r="J216"/>
      <c r="K216"/>
      <c r="L216"/>
      <c r="M216"/>
    </row>
    <row r="217" spans="2:13" ht="12">
      <c r="B217" s="73"/>
      <c r="C217" s="73"/>
      <c r="D217" s="73"/>
      <c r="E217" s="73"/>
      <c r="F217" s="73"/>
      <c r="G217" s="73"/>
      <c r="H217"/>
      <c r="I217"/>
      <c r="J217"/>
      <c r="K217"/>
      <c r="L217"/>
      <c r="M217"/>
    </row>
    <row r="218" spans="2:13" ht="12">
      <c r="B218" s="73"/>
      <c r="C218" s="73"/>
      <c r="D218" s="73"/>
      <c r="E218" s="73"/>
      <c r="F218" s="73"/>
      <c r="G218" s="73"/>
      <c r="H218"/>
      <c r="I218"/>
      <c r="J218"/>
      <c r="K218"/>
      <c r="L218"/>
      <c r="M218"/>
    </row>
    <row r="219" spans="2:13" ht="12">
      <c r="B219" s="73"/>
      <c r="C219" s="73"/>
      <c r="D219" s="73"/>
      <c r="E219" s="73"/>
      <c r="F219" s="73"/>
      <c r="G219" s="73"/>
      <c r="H219"/>
      <c r="I219"/>
      <c r="J219"/>
      <c r="K219"/>
      <c r="L219"/>
      <c r="M219"/>
    </row>
    <row r="220" spans="2:13" ht="12">
      <c r="B220" s="73"/>
      <c r="C220" s="73"/>
      <c r="D220" s="73"/>
      <c r="E220" s="73"/>
      <c r="F220" s="73"/>
      <c r="G220" s="73"/>
      <c r="H220"/>
      <c r="I220"/>
      <c r="J220"/>
      <c r="K220"/>
      <c r="L220"/>
      <c r="M220"/>
    </row>
    <row r="221" spans="2:13" ht="12">
      <c r="B221" s="73"/>
      <c r="C221" s="73"/>
      <c r="D221" s="73"/>
      <c r="E221" s="73"/>
      <c r="F221" s="73"/>
      <c r="G221" s="73"/>
      <c r="H221"/>
      <c r="I221"/>
      <c r="J221"/>
      <c r="K221"/>
      <c r="L221"/>
      <c r="M221"/>
    </row>
    <row r="222" spans="2:13" ht="12">
      <c r="B222" s="73"/>
      <c r="C222" s="73"/>
      <c r="D222" s="73"/>
      <c r="E222" s="73"/>
      <c r="F222" s="73"/>
      <c r="G222" s="73"/>
      <c r="H222"/>
      <c r="I222"/>
      <c r="J222"/>
      <c r="K222"/>
      <c r="L222"/>
      <c r="M222"/>
    </row>
    <row r="223" spans="2:13" ht="12">
      <c r="B223" s="73"/>
      <c r="C223" s="73"/>
      <c r="D223" s="73"/>
      <c r="E223" s="73"/>
      <c r="F223" s="73"/>
      <c r="G223" s="73"/>
      <c r="H223"/>
      <c r="I223"/>
      <c r="J223"/>
      <c r="K223"/>
      <c r="L223"/>
      <c r="M223"/>
    </row>
    <row r="224" spans="2:13" ht="12">
      <c r="B224" s="73"/>
      <c r="C224" s="73"/>
      <c r="D224" s="73"/>
      <c r="E224" s="73"/>
      <c r="F224" s="73"/>
      <c r="G224" s="73"/>
      <c r="H224"/>
      <c r="I224"/>
      <c r="J224"/>
      <c r="K224"/>
      <c r="L224"/>
      <c r="M224"/>
    </row>
    <row r="225" spans="2:13" ht="12">
      <c r="B225" s="73"/>
      <c r="C225" s="73"/>
      <c r="D225" s="73"/>
      <c r="E225" s="73"/>
      <c r="F225" s="73"/>
      <c r="G225" s="73"/>
      <c r="H225"/>
      <c r="I225"/>
      <c r="J225"/>
      <c r="K225"/>
      <c r="L225"/>
      <c r="M225"/>
    </row>
    <row r="226" spans="2:13" ht="12">
      <c r="B226" s="73"/>
      <c r="C226" s="73"/>
      <c r="D226" s="73"/>
      <c r="E226" s="73"/>
      <c r="F226" s="73"/>
      <c r="G226" s="73"/>
      <c r="H226"/>
      <c r="I226"/>
      <c r="J226"/>
      <c r="K226"/>
      <c r="L226"/>
      <c r="M226"/>
    </row>
    <row r="227" spans="2:13" ht="12">
      <c r="B227" s="73"/>
      <c r="C227" s="73"/>
      <c r="D227" s="73"/>
      <c r="E227" s="73"/>
      <c r="F227" s="73"/>
      <c r="G227" s="73"/>
      <c r="H227"/>
      <c r="I227"/>
      <c r="J227"/>
      <c r="K227"/>
      <c r="L227"/>
      <c r="M227"/>
    </row>
    <row r="228" spans="2:13" ht="12">
      <c r="B228" s="73"/>
      <c r="C228" s="73"/>
      <c r="D228" s="73"/>
      <c r="E228" s="73"/>
      <c r="F228" s="73"/>
      <c r="G228" s="73"/>
      <c r="H228"/>
      <c r="I228"/>
      <c r="J228"/>
      <c r="K228"/>
      <c r="L228"/>
      <c r="M228"/>
    </row>
    <row r="229" spans="2:13" ht="12">
      <c r="B229" s="73"/>
      <c r="C229" s="73"/>
      <c r="D229" s="73"/>
      <c r="E229" s="73"/>
      <c r="F229" s="73"/>
      <c r="G229" s="73"/>
      <c r="H229"/>
      <c r="I229"/>
      <c r="J229"/>
      <c r="K229"/>
      <c r="L229"/>
      <c r="M229"/>
    </row>
    <row r="230" spans="2:13" ht="12">
      <c r="B230" s="73"/>
      <c r="C230" s="73"/>
      <c r="D230" s="73"/>
      <c r="E230" s="73"/>
      <c r="F230" s="73"/>
      <c r="G230" s="73"/>
      <c r="H230"/>
      <c r="I230"/>
      <c r="J230"/>
      <c r="K230"/>
      <c r="L230"/>
      <c r="M230"/>
    </row>
    <row r="231" spans="2:13" ht="12">
      <c r="B231" s="73"/>
      <c r="C231" s="73"/>
      <c r="D231" s="73"/>
      <c r="E231" s="73"/>
      <c r="F231" s="73"/>
      <c r="G231" s="73"/>
      <c r="H231"/>
      <c r="I231"/>
      <c r="J231"/>
      <c r="K231"/>
      <c r="L231"/>
      <c r="M231"/>
    </row>
    <row r="232" spans="2:13" ht="12">
      <c r="B232" s="73"/>
      <c r="C232" s="73"/>
      <c r="D232" s="73"/>
      <c r="E232" s="73"/>
      <c r="F232" s="73"/>
      <c r="G232" s="73"/>
      <c r="H232"/>
      <c r="I232"/>
      <c r="J232"/>
      <c r="K232"/>
      <c r="L232"/>
      <c r="M232"/>
    </row>
    <row r="233" spans="2:13" ht="12">
      <c r="B233" s="73"/>
      <c r="C233" s="73"/>
      <c r="D233" s="73"/>
      <c r="E233" s="73"/>
      <c r="F233" s="73"/>
      <c r="G233" s="73"/>
      <c r="H233"/>
      <c r="I233"/>
      <c r="J233"/>
      <c r="K233"/>
      <c r="L233"/>
      <c r="M233"/>
    </row>
    <row r="234" spans="2:13" ht="12">
      <c r="B234" s="73"/>
      <c r="C234" s="73"/>
      <c r="D234" s="73"/>
      <c r="E234" s="73"/>
      <c r="F234" s="73"/>
      <c r="G234" s="73"/>
      <c r="H234"/>
      <c r="I234"/>
      <c r="J234"/>
      <c r="K234"/>
      <c r="L234"/>
      <c r="M234"/>
    </row>
    <row r="235" spans="2:13" ht="12">
      <c r="B235" s="73"/>
      <c r="C235" s="73"/>
      <c r="D235" s="73"/>
      <c r="E235" s="73"/>
      <c r="F235" s="73"/>
      <c r="G235" s="73"/>
      <c r="H235"/>
      <c r="I235"/>
      <c r="J235"/>
      <c r="K235"/>
      <c r="L235"/>
      <c r="M235"/>
    </row>
    <row r="236" spans="2:13" ht="12">
      <c r="B236" s="73"/>
      <c r="C236" s="73"/>
      <c r="D236" s="73"/>
      <c r="E236" s="73"/>
      <c r="F236" s="73"/>
      <c r="G236" s="73"/>
      <c r="H236"/>
      <c r="I236"/>
      <c r="J236"/>
      <c r="K236"/>
      <c r="L236"/>
      <c r="M236"/>
    </row>
    <row r="237" spans="2:13" ht="12">
      <c r="B237" s="73"/>
      <c r="C237" s="73"/>
      <c r="D237" s="73"/>
      <c r="E237" s="73"/>
      <c r="F237" s="73"/>
      <c r="G237" s="73"/>
      <c r="H237"/>
      <c r="I237"/>
      <c r="J237"/>
      <c r="K237"/>
      <c r="L237"/>
      <c r="M237"/>
    </row>
    <row r="238" spans="2:13" ht="12">
      <c r="B238" s="73"/>
      <c r="C238" s="73"/>
      <c r="D238" s="73"/>
      <c r="E238" s="73"/>
      <c r="F238" s="73"/>
      <c r="G238" s="73"/>
      <c r="H238"/>
      <c r="I238"/>
      <c r="J238"/>
      <c r="K238"/>
      <c r="L238"/>
      <c r="M238"/>
    </row>
    <row r="239" spans="2:13" ht="12">
      <c r="B239" s="73"/>
      <c r="C239" s="73"/>
      <c r="D239" s="73"/>
      <c r="E239" s="73"/>
      <c r="F239" s="73"/>
      <c r="G239" s="73"/>
      <c r="H239"/>
      <c r="I239"/>
      <c r="J239"/>
      <c r="K239"/>
      <c r="L239"/>
      <c r="M239"/>
    </row>
    <row r="240" spans="2:13" ht="12">
      <c r="B240" s="73"/>
      <c r="C240" s="73"/>
      <c r="D240" s="73"/>
      <c r="E240" s="73"/>
      <c r="F240" s="73"/>
      <c r="G240" s="73"/>
      <c r="H240"/>
      <c r="I240"/>
      <c r="J240"/>
      <c r="K240"/>
      <c r="L240"/>
      <c r="M240"/>
    </row>
    <row r="241" spans="2:13" ht="12">
      <c r="B241" s="73"/>
      <c r="C241" s="73"/>
      <c r="D241" s="73"/>
      <c r="E241" s="73"/>
      <c r="F241" s="73"/>
      <c r="G241" s="73"/>
      <c r="H241"/>
      <c r="I241"/>
      <c r="J241"/>
      <c r="K241"/>
      <c r="L241"/>
      <c r="M241"/>
    </row>
    <row r="242" spans="2:13" ht="12">
      <c r="B242" s="73"/>
      <c r="C242" s="73"/>
      <c r="D242" s="73"/>
      <c r="E242" s="73"/>
      <c r="F242" s="73"/>
      <c r="G242" s="73"/>
      <c r="H242"/>
      <c r="I242"/>
      <c r="J242"/>
      <c r="K242"/>
      <c r="L242"/>
      <c r="M242"/>
    </row>
    <row r="243" spans="2:13" ht="12">
      <c r="B243" s="73"/>
      <c r="C243" s="73"/>
      <c r="D243" s="73"/>
      <c r="E243" s="73"/>
      <c r="F243" s="73"/>
      <c r="G243" s="73"/>
      <c r="H243"/>
      <c r="I243"/>
      <c r="J243"/>
      <c r="K243"/>
      <c r="L243"/>
      <c r="M243"/>
    </row>
    <row r="244" spans="2:13" ht="12">
      <c r="B244" s="73"/>
      <c r="C244" s="73"/>
      <c r="D244" s="73"/>
      <c r="E244" s="73"/>
      <c r="F244" s="73"/>
      <c r="G244" s="73"/>
      <c r="H244"/>
      <c r="I244"/>
      <c r="J244"/>
      <c r="K244"/>
      <c r="L244"/>
      <c r="M244"/>
    </row>
    <row r="245" spans="2:13" ht="12">
      <c r="B245" s="73"/>
      <c r="C245" s="73"/>
      <c r="D245" s="73"/>
      <c r="E245" s="73"/>
      <c r="F245" s="73"/>
      <c r="G245" s="73"/>
      <c r="H245"/>
      <c r="I245"/>
      <c r="J245"/>
      <c r="K245"/>
      <c r="L245"/>
      <c r="M245"/>
    </row>
    <row r="246" spans="2:13" ht="12">
      <c r="B246" s="73"/>
      <c r="C246" s="73"/>
      <c r="D246" s="73"/>
      <c r="E246" s="73"/>
      <c r="F246" s="73"/>
      <c r="G246" s="73"/>
      <c r="H246"/>
      <c r="I246"/>
      <c r="J246"/>
      <c r="K246"/>
      <c r="L246"/>
      <c r="M246"/>
    </row>
    <row r="247" spans="2:13" ht="12">
      <c r="B247" s="73"/>
      <c r="C247" s="73"/>
      <c r="D247" s="73"/>
      <c r="E247" s="73"/>
      <c r="F247" s="73"/>
      <c r="G247" s="73"/>
      <c r="H247"/>
      <c r="I247"/>
      <c r="J247"/>
      <c r="K247"/>
      <c r="L247"/>
      <c r="M247"/>
    </row>
    <row r="248" spans="2:13" ht="12">
      <c r="B248" s="73"/>
      <c r="C248" s="73"/>
      <c r="D248" s="73"/>
      <c r="E248" s="73"/>
      <c r="F248" s="73"/>
      <c r="G248" s="73"/>
      <c r="H248"/>
      <c r="I248"/>
      <c r="J248"/>
      <c r="K248"/>
      <c r="L248"/>
      <c r="M248"/>
    </row>
    <row r="249" spans="2:13" ht="12">
      <c r="B249" s="73"/>
      <c r="C249" s="73"/>
      <c r="D249" s="73"/>
      <c r="E249" s="73"/>
      <c r="F249" s="73"/>
      <c r="G249" s="73"/>
      <c r="H249"/>
      <c r="I249"/>
      <c r="J249"/>
      <c r="K249"/>
      <c r="L249"/>
      <c r="M249"/>
    </row>
    <row r="250" spans="2:13" ht="12">
      <c r="B250" s="73"/>
      <c r="C250" s="73"/>
      <c r="D250" s="73"/>
      <c r="E250" s="73"/>
      <c r="F250" s="73"/>
      <c r="G250" s="73"/>
      <c r="H250"/>
      <c r="I250"/>
      <c r="J250"/>
      <c r="K250"/>
      <c r="L250"/>
      <c r="M250"/>
    </row>
    <row r="251" spans="2:13" ht="12">
      <c r="B251" s="73"/>
      <c r="C251" s="73"/>
      <c r="D251" s="73"/>
      <c r="E251" s="73"/>
      <c r="F251" s="73"/>
      <c r="G251" s="73"/>
      <c r="H251"/>
      <c r="I251"/>
      <c r="J251"/>
      <c r="K251"/>
      <c r="L251"/>
      <c r="M251"/>
    </row>
    <row r="252" spans="2:13" ht="12">
      <c r="B252" s="73"/>
      <c r="C252" s="73"/>
      <c r="D252" s="73"/>
      <c r="E252" s="73"/>
      <c r="F252" s="73"/>
      <c r="G252" s="73"/>
      <c r="H252"/>
      <c r="I252"/>
      <c r="J252"/>
      <c r="K252"/>
      <c r="L252"/>
      <c r="M252"/>
    </row>
    <row r="253" spans="2:13" ht="12">
      <c r="B253" s="73"/>
      <c r="C253" s="73"/>
      <c r="D253" s="73"/>
      <c r="E253" s="73"/>
      <c r="F253" s="73"/>
      <c r="G253" s="73"/>
      <c r="H253"/>
      <c r="I253"/>
      <c r="J253"/>
      <c r="K253"/>
      <c r="L253"/>
      <c r="M253"/>
    </row>
    <row r="254" spans="2:13" ht="12">
      <c r="B254" s="73"/>
      <c r="C254" s="73"/>
      <c r="D254" s="73"/>
      <c r="E254" s="73"/>
      <c r="F254" s="73"/>
      <c r="G254" s="73"/>
      <c r="H254"/>
      <c r="I254"/>
      <c r="J254"/>
      <c r="K254"/>
      <c r="L254"/>
      <c r="M254"/>
    </row>
    <row r="255" spans="2:13" ht="12">
      <c r="B255" s="73"/>
      <c r="C255" s="73"/>
      <c r="D255" s="73"/>
      <c r="E255" s="73"/>
      <c r="F255" s="73"/>
      <c r="G255" s="73"/>
      <c r="H255"/>
      <c r="I255"/>
      <c r="J255"/>
      <c r="K255"/>
      <c r="L255"/>
      <c r="M255"/>
    </row>
    <row r="256" spans="2:13" ht="12">
      <c r="B256" s="73"/>
      <c r="C256" s="73"/>
      <c r="D256" s="73"/>
      <c r="E256" s="73"/>
      <c r="F256" s="73"/>
      <c r="G256" s="73"/>
      <c r="H256"/>
      <c r="I256"/>
      <c r="J256"/>
      <c r="K256"/>
      <c r="L256"/>
      <c r="M256"/>
    </row>
    <row r="257" spans="2:13" ht="12">
      <c r="B257" s="73"/>
      <c r="C257" s="73"/>
      <c r="D257" s="73"/>
      <c r="E257" s="73"/>
      <c r="F257" s="73"/>
      <c r="G257" s="73"/>
      <c r="H257"/>
      <c r="I257"/>
      <c r="J257"/>
      <c r="K257"/>
      <c r="L257"/>
      <c r="M257"/>
    </row>
    <row r="258" spans="2:13" ht="12">
      <c r="B258" s="73"/>
      <c r="C258" s="73"/>
      <c r="D258" s="73"/>
      <c r="E258" s="73"/>
      <c r="F258" s="73"/>
      <c r="G258" s="73"/>
      <c r="H258"/>
      <c r="I258"/>
      <c r="J258"/>
      <c r="K258"/>
      <c r="L258"/>
      <c r="M258"/>
    </row>
    <row r="259" spans="2:13" ht="12">
      <c r="B259" s="73"/>
      <c r="C259" s="73"/>
      <c r="D259" s="73"/>
      <c r="E259" s="73"/>
      <c r="F259" s="73"/>
      <c r="G259" s="73"/>
      <c r="H259"/>
      <c r="I259"/>
      <c r="J259"/>
      <c r="K259"/>
      <c r="L259"/>
      <c r="M259"/>
    </row>
    <row r="260" spans="2:13" ht="12">
      <c r="B260" s="73"/>
      <c r="C260" s="73"/>
      <c r="D260" s="73"/>
      <c r="E260" s="73"/>
      <c r="F260" s="73"/>
      <c r="G260" s="73"/>
      <c r="H260"/>
      <c r="I260"/>
      <c r="J260"/>
      <c r="K260"/>
      <c r="L260"/>
      <c r="M260"/>
    </row>
    <row r="261" spans="2:13" ht="12">
      <c r="B261" s="73"/>
      <c r="C261" s="73"/>
      <c r="D261" s="73"/>
      <c r="E261" s="73"/>
      <c r="F261" s="73"/>
      <c r="G261" s="73"/>
      <c r="H261"/>
      <c r="I261"/>
      <c r="J261"/>
      <c r="K261"/>
      <c r="L261"/>
      <c r="M261"/>
    </row>
    <row r="262" spans="2:13" ht="12">
      <c r="B262" s="73"/>
      <c r="C262" s="73"/>
      <c r="D262" s="73"/>
      <c r="E262" s="73"/>
      <c r="F262" s="73"/>
      <c r="G262" s="73"/>
      <c r="H262"/>
      <c r="I262"/>
      <c r="J262"/>
      <c r="K262"/>
      <c r="L262"/>
      <c r="M262"/>
    </row>
    <row r="263" spans="2:13" ht="12">
      <c r="B263" s="73"/>
      <c r="C263" s="73"/>
      <c r="D263" s="73"/>
      <c r="E263" s="73"/>
      <c r="F263" s="73"/>
      <c r="G263" s="73"/>
      <c r="H263"/>
      <c r="I263"/>
      <c r="J263"/>
      <c r="K263"/>
      <c r="L263"/>
      <c r="M263"/>
    </row>
    <row r="264" spans="2:13" ht="12">
      <c r="B264" s="73"/>
      <c r="C264" s="73"/>
      <c r="D264" s="73"/>
      <c r="E264" s="73"/>
      <c r="F264" s="73"/>
      <c r="G264" s="73"/>
      <c r="H264"/>
      <c r="I264"/>
      <c r="J264"/>
      <c r="K264"/>
      <c r="L264"/>
      <c r="M264"/>
    </row>
    <row r="265" spans="2:13" ht="12">
      <c r="B265" s="73"/>
      <c r="C265" s="73"/>
      <c r="D265" s="73"/>
      <c r="E265" s="73"/>
      <c r="F265" s="73"/>
      <c r="G265" s="73"/>
      <c r="H265"/>
      <c r="I265"/>
      <c r="J265"/>
      <c r="K265"/>
      <c r="L265"/>
      <c r="M265"/>
    </row>
    <row r="266" spans="2:13" ht="12">
      <c r="B266" s="73"/>
      <c r="C266" s="73"/>
      <c r="D266" s="73"/>
      <c r="E266" s="73"/>
      <c r="F266" s="73"/>
      <c r="G266" s="73"/>
      <c r="H266"/>
      <c r="I266"/>
      <c r="J266"/>
      <c r="K266"/>
      <c r="L266"/>
      <c r="M266"/>
    </row>
    <row r="267" spans="2:13" ht="12">
      <c r="B267" s="73"/>
      <c r="C267" s="73"/>
      <c r="D267" s="73"/>
      <c r="E267" s="73"/>
      <c r="F267" s="73"/>
      <c r="G267" s="73"/>
      <c r="H267"/>
      <c r="I267"/>
      <c r="J267"/>
      <c r="K267"/>
      <c r="L267"/>
      <c r="M267"/>
    </row>
    <row r="268" spans="1:15" s="6" customFormat="1" ht="12">
      <c r="A268" s="73"/>
      <c r="B268" s="73"/>
      <c r="C268" s="73"/>
      <c r="D268" s="73"/>
      <c r="E268" s="73"/>
      <c r="F268" s="73"/>
      <c r="G268" s="73"/>
      <c r="H268"/>
      <c r="I268"/>
      <c r="J268"/>
      <c r="K268"/>
      <c r="L268"/>
      <c r="M268"/>
      <c r="N268"/>
      <c r="O268"/>
    </row>
    <row r="269" spans="2:13" ht="12">
      <c r="B269" s="73"/>
      <c r="C269" s="73"/>
      <c r="D269" s="73"/>
      <c r="E269" s="73"/>
      <c r="F269" s="73"/>
      <c r="G269" s="73"/>
      <c r="H269"/>
      <c r="I269"/>
      <c r="J269"/>
      <c r="K269"/>
      <c r="L269"/>
      <c r="M269"/>
    </row>
    <row r="270" spans="2:13" ht="12">
      <c r="B270" s="73"/>
      <c r="C270" s="73"/>
      <c r="D270" s="73"/>
      <c r="E270" s="73"/>
      <c r="F270" s="73"/>
      <c r="G270" s="73"/>
      <c r="H270"/>
      <c r="I270"/>
      <c r="J270"/>
      <c r="K270"/>
      <c r="L270"/>
      <c r="M270"/>
    </row>
    <row r="271" spans="2:13" ht="12">
      <c r="B271" s="73"/>
      <c r="C271" s="73"/>
      <c r="D271" s="73"/>
      <c r="E271" s="73"/>
      <c r="F271" s="73"/>
      <c r="G271" s="73"/>
      <c r="H271"/>
      <c r="I271"/>
      <c r="J271"/>
      <c r="K271"/>
      <c r="L271"/>
      <c r="M271"/>
    </row>
    <row r="272" spans="2:13" ht="12">
      <c r="B272" s="73"/>
      <c r="C272" s="73"/>
      <c r="D272" s="73"/>
      <c r="E272" s="73"/>
      <c r="F272" s="73"/>
      <c r="G272" s="73"/>
      <c r="H272"/>
      <c r="I272"/>
      <c r="J272"/>
      <c r="K272"/>
      <c r="L272"/>
      <c r="M272"/>
    </row>
    <row r="273" spans="2:13" ht="12">
      <c r="B273" s="73"/>
      <c r="C273" s="73"/>
      <c r="D273" s="73"/>
      <c r="E273" s="73"/>
      <c r="F273" s="73"/>
      <c r="G273" s="73"/>
      <c r="H273"/>
      <c r="I273"/>
      <c r="J273"/>
      <c r="K273"/>
      <c r="L273"/>
      <c r="M273"/>
    </row>
    <row r="274" spans="2:13" ht="12">
      <c r="B274" s="73"/>
      <c r="C274" s="73"/>
      <c r="D274" s="73"/>
      <c r="E274" s="73"/>
      <c r="F274" s="73"/>
      <c r="G274" s="73"/>
      <c r="H274"/>
      <c r="I274"/>
      <c r="J274"/>
      <c r="K274"/>
      <c r="L274"/>
      <c r="M274"/>
    </row>
    <row r="275" spans="2:13" ht="12">
      <c r="B275" s="73"/>
      <c r="C275" s="73"/>
      <c r="D275" s="73"/>
      <c r="E275" s="73"/>
      <c r="F275" s="73"/>
      <c r="G275" s="73"/>
      <c r="H275"/>
      <c r="I275"/>
      <c r="J275"/>
      <c r="K275"/>
      <c r="L275"/>
      <c r="M275"/>
    </row>
    <row r="276" spans="2:13" ht="12">
      <c r="B276" s="73"/>
      <c r="C276" s="73"/>
      <c r="D276" s="73"/>
      <c r="E276" s="73"/>
      <c r="F276" s="73"/>
      <c r="G276" s="73"/>
      <c r="H276"/>
      <c r="I276"/>
      <c r="J276"/>
      <c r="K276"/>
      <c r="L276"/>
      <c r="M276"/>
    </row>
    <row r="277" spans="2:13" ht="12">
      <c r="B277" s="73"/>
      <c r="C277" s="73"/>
      <c r="D277" s="73"/>
      <c r="E277" s="73"/>
      <c r="F277" s="73"/>
      <c r="G277" s="73"/>
      <c r="H277"/>
      <c r="I277"/>
      <c r="J277"/>
      <c r="K277"/>
      <c r="L277"/>
      <c r="M277"/>
    </row>
    <row r="278" spans="2:13" ht="12">
      <c r="B278" s="73"/>
      <c r="C278" s="73"/>
      <c r="D278" s="73"/>
      <c r="E278" s="73"/>
      <c r="F278" s="73"/>
      <c r="G278" s="73"/>
      <c r="H278"/>
      <c r="I278"/>
      <c r="J278"/>
      <c r="K278"/>
      <c r="L278"/>
      <c r="M278"/>
    </row>
    <row r="279" spans="2:13" ht="12">
      <c r="B279" s="73"/>
      <c r="C279" s="73"/>
      <c r="D279" s="73"/>
      <c r="E279" s="73"/>
      <c r="F279" s="73"/>
      <c r="G279" s="73"/>
      <c r="H279"/>
      <c r="I279"/>
      <c r="J279"/>
      <c r="K279"/>
      <c r="L279"/>
      <c r="M279"/>
    </row>
    <row r="280" spans="2:13" ht="12">
      <c r="B280" s="73"/>
      <c r="C280" s="73"/>
      <c r="D280" s="73"/>
      <c r="E280" s="73"/>
      <c r="F280" s="73"/>
      <c r="G280" s="73"/>
      <c r="H280"/>
      <c r="I280"/>
      <c r="J280"/>
      <c r="K280"/>
      <c r="L280"/>
      <c r="M280"/>
    </row>
    <row r="281" spans="2:13" ht="12">
      <c r="B281" s="73"/>
      <c r="C281" s="73"/>
      <c r="D281" s="73"/>
      <c r="E281" s="73"/>
      <c r="F281" s="73"/>
      <c r="G281" s="73"/>
      <c r="H281"/>
      <c r="I281"/>
      <c r="J281"/>
      <c r="K281"/>
      <c r="L281"/>
      <c r="M281"/>
    </row>
    <row r="282" spans="2:13" ht="12">
      <c r="B282" s="73"/>
      <c r="C282" s="73"/>
      <c r="D282" s="73"/>
      <c r="E282" s="73"/>
      <c r="F282" s="73"/>
      <c r="G282" s="73"/>
      <c r="H282"/>
      <c r="I282"/>
      <c r="J282"/>
      <c r="K282"/>
      <c r="L282"/>
      <c r="M282"/>
    </row>
    <row r="283" spans="2:13" ht="12">
      <c r="B283" s="73"/>
      <c r="C283" s="73"/>
      <c r="D283" s="73"/>
      <c r="E283" s="73"/>
      <c r="F283" s="73"/>
      <c r="G283" s="73"/>
      <c r="H283"/>
      <c r="I283"/>
      <c r="J283"/>
      <c r="K283"/>
      <c r="L283"/>
      <c r="M283"/>
    </row>
    <row r="284" spans="2:13" ht="12">
      <c r="B284" s="73"/>
      <c r="C284" s="73"/>
      <c r="D284" s="73"/>
      <c r="E284" s="73"/>
      <c r="F284" s="73"/>
      <c r="G284" s="73"/>
      <c r="H284"/>
      <c r="I284"/>
      <c r="J284"/>
      <c r="K284"/>
      <c r="L284"/>
      <c r="M284"/>
    </row>
    <row r="285" spans="2:13" ht="12">
      <c r="B285" s="73"/>
      <c r="C285" s="73"/>
      <c r="D285" s="73"/>
      <c r="E285" s="73"/>
      <c r="F285" s="73"/>
      <c r="G285" s="73"/>
      <c r="H285"/>
      <c r="I285"/>
      <c r="J285"/>
      <c r="K285"/>
      <c r="L285"/>
      <c r="M285"/>
    </row>
    <row r="286" spans="2:13" ht="12">
      <c r="B286" s="73"/>
      <c r="C286" s="73"/>
      <c r="D286" s="73"/>
      <c r="E286" s="73"/>
      <c r="F286" s="73"/>
      <c r="G286" s="73"/>
      <c r="H286"/>
      <c r="I286"/>
      <c r="J286"/>
      <c r="K286"/>
      <c r="L286"/>
      <c r="M286"/>
    </row>
    <row r="287" spans="2:13" ht="12">
      <c r="B287" s="73"/>
      <c r="C287" s="73"/>
      <c r="D287" s="73"/>
      <c r="E287" s="73"/>
      <c r="F287" s="73"/>
      <c r="G287" s="73"/>
      <c r="H287"/>
      <c r="I287"/>
      <c r="J287"/>
      <c r="K287"/>
      <c r="L287"/>
      <c r="M287"/>
    </row>
    <row r="288" spans="2:13" ht="12">
      <c r="B288" s="73"/>
      <c r="C288" s="73"/>
      <c r="D288" s="73"/>
      <c r="E288" s="73"/>
      <c r="F288" s="73"/>
      <c r="G288" s="73"/>
      <c r="H288"/>
      <c r="I288"/>
      <c r="J288"/>
      <c r="K288"/>
      <c r="L288"/>
      <c r="M288"/>
    </row>
    <row r="289" spans="2:13" ht="12">
      <c r="B289" s="73"/>
      <c r="C289" s="73"/>
      <c r="D289" s="73"/>
      <c r="E289" s="73"/>
      <c r="F289" s="73"/>
      <c r="G289" s="73"/>
      <c r="H289"/>
      <c r="I289"/>
      <c r="J289"/>
      <c r="K289"/>
      <c r="L289"/>
      <c r="M289"/>
    </row>
    <row r="290" spans="2:13" ht="12">
      <c r="B290" s="73"/>
      <c r="C290" s="73"/>
      <c r="D290" s="73"/>
      <c r="E290" s="73"/>
      <c r="F290" s="73"/>
      <c r="G290" s="73"/>
      <c r="H290"/>
      <c r="I290"/>
      <c r="J290"/>
      <c r="K290"/>
      <c r="L290"/>
      <c r="M290"/>
    </row>
    <row r="291" spans="2:13" ht="12">
      <c r="B291" s="73"/>
      <c r="C291" s="73"/>
      <c r="D291" s="73"/>
      <c r="E291" s="73"/>
      <c r="F291" s="73"/>
      <c r="G291" s="73"/>
      <c r="H291"/>
      <c r="I291"/>
      <c r="J291"/>
      <c r="K291"/>
      <c r="L291"/>
      <c r="M291"/>
    </row>
    <row r="292" spans="2:13" ht="12">
      <c r="B292" s="73"/>
      <c r="C292" s="73"/>
      <c r="D292" s="73"/>
      <c r="E292" s="73"/>
      <c r="F292" s="73"/>
      <c r="G292" s="73"/>
      <c r="H292"/>
      <c r="I292"/>
      <c r="J292"/>
      <c r="K292"/>
      <c r="L292"/>
      <c r="M292"/>
    </row>
    <row r="293" spans="2:13" ht="12">
      <c r="B293" s="73"/>
      <c r="C293" s="73"/>
      <c r="D293" s="73"/>
      <c r="E293" s="73"/>
      <c r="F293" s="73"/>
      <c r="G293" s="73"/>
      <c r="H293"/>
      <c r="I293"/>
      <c r="J293"/>
      <c r="K293"/>
      <c r="L293"/>
      <c r="M293"/>
    </row>
    <row r="294" spans="2:13" ht="12">
      <c r="B294" s="73"/>
      <c r="C294" s="73"/>
      <c r="D294" s="73"/>
      <c r="E294" s="73"/>
      <c r="F294" s="73"/>
      <c r="G294" s="73"/>
      <c r="H294"/>
      <c r="I294"/>
      <c r="J294"/>
      <c r="K294"/>
      <c r="L294"/>
      <c r="M294"/>
    </row>
    <row r="295" spans="2:13" ht="12">
      <c r="B295" s="73"/>
      <c r="C295" s="73"/>
      <c r="D295" s="73"/>
      <c r="E295" s="73"/>
      <c r="F295" s="73"/>
      <c r="G295" s="73"/>
      <c r="H295"/>
      <c r="I295"/>
      <c r="J295"/>
      <c r="K295"/>
      <c r="L295"/>
      <c r="M295"/>
    </row>
    <row r="296" spans="2:13" ht="12">
      <c r="B296" s="73"/>
      <c r="C296" s="73"/>
      <c r="D296" s="73"/>
      <c r="E296" s="73"/>
      <c r="F296" s="73"/>
      <c r="G296" s="73"/>
      <c r="H296"/>
      <c r="I296"/>
      <c r="J296"/>
      <c r="K296"/>
      <c r="L296"/>
      <c r="M296"/>
    </row>
    <row r="297" spans="2:13" ht="12">
      <c r="B297" s="73"/>
      <c r="C297" s="73"/>
      <c r="D297" s="73"/>
      <c r="E297" s="73"/>
      <c r="F297" s="73"/>
      <c r="G297" s="73"/>
      <c r="H297"/>
      <c r="I297"/>
      <c r="J297"/>
      <c r="K297"/>
      <c r="L297"/>
      <c r="M297"/>
    </row>
    <row r="298" spans="2:13" ht="12">
      <c r="B298" s="73"/>
      <c r="C298" s="73"/>
      <c r="D298" s="73"/>
      <c r="E298" s="73"/>
      <c r="F298" s="73"/>
      <c r="G298" s="73"/>
      <c r="H298"/>
      <c r="I298"/>
      <c r="J298"/>
      <c r="K298"/>
      <c r="L298"/>
      <c r="M298"/>
    </row>
    <row r="299" spans="2:13" ht="12">
      <c r="B299" s="73"/>
      <c r="C299" s="73"/>
      <c r="D299" s="73"/>
      <c r="E299" s="73"/>
      <c r="F299" s="73"/>
      <c r="G299" s="73"/>
      <c r="H299"/>
      <c r="I299"/>
      <c r="J299"/>
      <c r="K299"/>
      <c r="L299"/>
      <c r="M299"/>
    </row>
    <row r="300" spans="2:13" ht="12">
      <c r="B300" s="73"/>
      <c r="C300" s="73"/>
      <c r="D300" s="73"/>
      <c r="E300" s="73"/>
      <c r="F300" s="73"/>
      <c r="G300" s="73"/>
      <c r="H300"/>
      <c r="I300"/>
      <c r="J300"/>
      <c r="K300"/>
      <c r="L300"/>
      <c r="M300"/>
    </row>
    <row r="301" spans="2:13" ht="12">
      <c r="B301" s="73"/>
      <c r="C301" s="73"/>
      <c r="D301" s="73"/>
      <c r="E301" s="73"/>
      <c r="F301" s="73"/>
      <c r="G301" s="73"/>
      <c r="H301"/>
      <c r="I301"/>
      <c r="J301"/>
      <c r="K301"/>
      <c r="L301"/>
      <c r="M301"/>
    </row>
    <row r="302" spans="2:13" ht="12">
      <c r="B302" s="73"/>
      <c r="C302" s="73"/>
      <c r="D302" s="73"/>
      <c r="E302" s="73"/>
      <c r="F302" s="73"/>
      <c r="G302" s="73"/>
      <c r="H302"/>
      <c r="I302"/>
      <c r="J302"/>
      <c r="K302"/>
      <c r="L302"/>
      <c r="M302"/>
    </row>
    <row r="303" spans="2:13" ht="12">
      <c r="B303" s="73"/>
      <c r="C303" s="73"/>
      <c r="D303" s="73"/>
      <c r="E303" s="73"/>
      <c r="F303" s="73"/>
      <c r="G303" s="73"/>
      <c r="H303"/>
      <c r="I303"/>
      <c r="J303"/>
      <c r="K303"/>
      <c r="L303"/>
      <c r="M303"/>
    </row>
    <row r="304" spans="2:13" ht="12">
      <c r="B304" s="73"/>
      <c r="C304" s="73"/>
      <c r="D304" s="73"/>
      <c r="E304" s="73"/>
      <c r="F304" s="73"/>
      <c r="G304" s="73"/>
      <c r="H304"/>
      <c r="I304"/>
      <c r="J304"/>
      <c r="K304"/>
      <c r="L304"/>
      <c r="M304"/>
    </row>
    <row r="305" spans="2:13" ht="12">
      <c r="B305" s="73"/>
      <c r="C305" s="73"/>
      <c r="D305" s="73"/>
      <c r="E305" s="73"/>
      <c r="F305" s="73"/>
      <c r="G305" s="73"/>
      <c r="H305"/>
      <c r="I305"/>
      <c r="J305"/>
      <c r="K305"/>
      <c r="L305"/>
      <c r="M305"/>
    </row>
    <row r="306" spans="2:13" ht="12">
      <c r="B306" s="73"/>
      <c r="C306" s="73"/>
      <c r="D306" s="73"/>
      <c r="E306" s="73"/>
      <c r="F306" s="73"/>
      <c r="G306" s="73"/>
      <c r="H306"/>
      <c r="I306"/>
      <c r="J306"/>
      <c r="K306"/>
      <c r="L306"/>
      <c r="M306"/>
    </row>
    <row r="307" spans="2:13" ht="12">
      <c r="B307" s="73"/>
      <c r="C307" s="73"/>
      <c r="D307" s="73"/>
      <c r="E307" s="73"/>
      <c r="F307" s="73"/>
      <c r="G307" s="73"/>
      <c r="H307"/>
      <c r="I307"/>
      <c r="J307"/>
      <c r="K307"/>
      <c r="L307"/>
      <c r="M307"/>
    </row>
    <row r="308" spans="2:13" ht="12">
      <c r="B308" s="73"/>
      <c r="C308" s="73"/>
      <c r="D308" s="73"/>
      <c r="E308" s="73"/>
      <c r="F308" s="73"/>
      <c r="G308" s="73"/>
      <c r="H308"/>
      <c r="I308"/>
      <c r="J308"/>
      <c r="K308"/>
      <c r="L308"/>
      <c r="M308"/>
    </row>
    <row r="309" spans="2:13" ht="12">
      <c r="B309" s="73"/>
      <c r="C309" s="73"/>
      <c r="D309" s="73"/>
      <c r="E309" s="73"/>
      <c r="F309" s="73"/>
      <c r="G309" s="73"/>
      <c r="H309"/>
      <c r="I309"/>
      <c r="J309"/>
      <c r="K309"/>
      <c r="L309"/>
      <c r="M309"/>
    </row>
    <row r="310" spans="2:13" ht="12">
      <c r="B310" s="73"/>
      <c r="C310" s="73"/>
      <c r="D310" s="73"/>
      <c r="E310" s="73"/>
      <c r="F310" s="73"/>
      <c r="G310" s="73"/>
      <c r="H310"/>
      <c r="I310"/>
      <c r="J310"/>
      <c r="K310"/>
      <c r="L310"/>
      <c r="M310"/>
    </row>
    <row r="311" spans="2:13" ht="12">
      <c r="B311" s="73"/>
      <c r="C311" s="73"/>
      <c r="D311" s="73"/>
      <c r="E311" s="73"/>
      <c r="F311" s="73"/>
      <c r="G311" s="73"/>
      <c r="H311"/>
      <c r="I311"/>
      <c r="J311"/>
      <c r="K311"/>
      <c r="L311"/>
      <c r="M311"/>
    </row>
    <row r="312" spans="2:13" ht="12">
      <c r="B312" s="73"/>
      <c r="C312" s="73"/>
      <c r="D312" s="73"/>
      <c r="E312" s="73"/>
      <c r="F312" s="73"/>
      <c r="G312" s="73"/>
      <c r="H312"/>
      <c r="I312"/>
      <c r="J312"/>
      <c r="K312"/>
      <c r="L312"/>
      <c r="M312"/>
    </row>
    <row r="313" spans="2:13" ht="12">
      <c r="B313" s="73"/>
      <c r="C313" s="73"/>
      <c r="D313" s="73"/>
      <c r="E313" s="73"/>
      <c r="F313" s="73"/>
      <c r="G313" s="73"/>
      <c r="H313"/>
      <c r="I313"/>
      <c r="J313"/>
      <c r="K313"/>
      <c r="L313"/>
      <c r="M313"/>
    </row>
    <row r="314" spans="2:13" ht="12">
      <c r="B314" s="73"/>
      <c r="C314" s="73"/>
      <c r="D314" s="73"/>
      <c r="E314" s="73"/>
      <c r="F314" s="73"/>
      <c r="G314" s="73"/>
      <c r="H314"/>
      <c r="I314"/>
      <c r="J314"/>
      <c r="K314"/>
      <c r="L314"/>
      <c r="M314"/>
    </row>
    <row r="315" spans="2:13" ht="12">
      <c r="B315" s="73"/>
      <c r="C315" s="73"/>
      <c r="D315" s="73"/>
      <c r="E315" s="73"/>
      <c r="F315" s="73"/>
      <c r="G315" s="73"/>
      <c r="H315"/>
      <c r="I315"/>
      <c r="J315"/>
      <c r="K315"/>
      <c r="L315"/>
      <c r="M315"/>
    </row>
    <row r="316" spans="2:13" ht="12">
      <c r="B316" s="73"/>
      <c r="C316" s="73"/>
      <c r="D316" s="73"/>
      <c r="E316" s="73"/>
      <c r="F316" s="73"/>
      <c r="G316" s="73"/>
      <c r="H316"/>
      <c r="I316"/>
      <c r="J316"/>
      <c r="K316"/>
      <c r="L316"/>
      <c r="M316"/>
    </row>
    <row r="317" spans="2:13" ht="12">
      <c r="B317" s="73"/>
      <c r="C317" s="73"/>
      <c r="D317" s="73"/>
      <c r="E317" s="73"/>
      <c r="F317" s="73"/>
      <c r="G317" s="73"/>
      <c r="H317"/>
      <c r="I317"/>
      <c r="J317"/>
      <c r="K317"/>
      <c r="L317"/>
      <c r="M317"/>
    </row>
    <row r="318" spans="2:13" ht="12">
      <c r="B318" s="73"/>
      <c r="C318" s="73"/>
      <c r="D318" s="73"/>
      <c r="E318" s="73"/>
      <c r="F318" s="73"/>
      <c r="G318" s="73"/>
      <c r="H318"/>
      <c r="I318"/>
      <c r="J318"/>
      <c r="K318"/>
      <c r="L318"/>
      <c r="M318"/>
    </row>
    <row r="319" spans="2:13" ht="12">
      <c r="B319" s="73"/>
      <c r="C319" s="73"/>
      <c r="D319" s="73"/>
      <c r="E319" s="73"/>
      <c r="F319" s="73"/>
      <c r="G319" s="73"/>
      <c r="H319"/>
      <c r="I319"/>
      <c r="J319"/>
      <c r="K319"/>
      <c r="L319"/>
      <c r="M319"/>
    </row>
    <row r="320" spans="2:13" ht="12">
      <c r="B320" s="73"/>
      <c r="C320" s="73"/>
      <c r="D320" s="73"/>
      <c r="E320" s="73"/>
      <c r="F320" s="73"/>
      <c r="G320" s="73"/>
      <c r="H320"/>
      <c r="I320"/>
      <c r="J320"/>
      <c r="K320"/>
      <c r="L320"/>
      <c r="M320"/>
    </row>
    <row r="321" spans="2:13" ht="12">
      <c r="B321" s="73"/>
      <c r="C321" s="73"/>
      <c r="D321" s="73"/>
      <c r="E321" s="73"/>
      <c r="F321" s="73"/>
      <c r="G321" s="73"/>
      <c r="H321"/>
      <c r="I321"/>
      <c r="J321"/>
      <c r="K321"/>
      <c r="L321"/>
      <c r="M321"/>
    </row>
    <row r="322" spans="2:13" ht="12">
      <c r="B322" s="73"/>
      <c r="C322" s="73"/>
      <c r="D322" s="73"/>
      <c r="E322" s="73"/>
      <c r="F322" s="73"/>
      <c r="G322" s="73"/>
      <c r="H322"/>
      <c r="I322"/>
      <c r="J322"/>
      <c r="K322"/>
      <c r="L322"/>
      <c r="M322"/>
    </row>
    <row r="323" spans="2:13" ht="12">
      <c r="B323" s="73"/>
      <c r="C323" s="73"/>
      <c r="D323" s="73"/>
      <c r="E323" s="73"/>
      <c r="F323" s="73"/>
      <c r="G323" s="73"/>
      <c r="H323"/>
      <c r="I323"/>
      <c r="J323"/>
      <c r="K323"/>
      <c r="L323"/>
      <c r="M323"/>
    </row>
    <row r="324" spans="2:13" ht="12">
      <c r="B324" s="73"/>
      <c r="C324" s="73"/>
      <c r="D324" s="73"/>
      <c r="E324" s="73"/>
      <c r="F324" s="73"/>
      <c r="G324" s="73"/>
      <c r="H324"/>
      <c r="I324"/>
      <c r="J324"/>
      <c r="K324"/>
      <c r="L324"/>
      <c r="M324"/>
    </row>
    <row r="325" spans="2:13" ht="12">
      <c r="B325" s="73"/>
      <c r="C325" s="73"/>
      <c r="D325" s="73"/>
      <c r="E325" s="73"/>
      <c r="F325" s="73"/>
      <c r="G325" s="73"/>
      <c r="H325"/>
      <c r="I325"/>
      <c r="J325"/>
      <c r="K325"/>
      <c r="L325"/>
      <c r="M325"/>
    </row>
    <row r="326" spans="2:13" ht="12">
      <c r="B326" s="73"/>
      <c r="C326" s="73"/>
      <c r="D326" s="73"/>
      <c r="E326" s="73"/>
      <c r="F326" s="73"/>
      <c r="G326" s="73"/>
      <c r="H326"/>
      <c r="I326"/>
      <c r="J326"/>
      <c r="K326"/>
      <c r="L326"/>
      <c r="M326"/>
    </row>
    <row r="327" spans="2:13" ht="12">
      <c r="B327" s="73"/>
      <c r="C327" s="73"/>
      <c r="D327" s="73"/>
      <c r="E327" s="73"/>
      <c r="F327" s="73"/>
      <c r="G327" s="73"/>
      <c r="H327"/>
      <c r="I327"/>
      <c r="J327"/>
      <c r="K327"/>
      <c r="L327"/>
      <c r="M327"/>
    </row>
    <row r="328" spans="2:13" ht="12">
      <c r="B328" s="73"/>
      <c r="C328" s="73"/>
      <c r="D328" s="73"/>
      <c r="E328" s="73"/>
      <c r="F328" s="73"/>
      <c r="G328" s="73"/>
      <c r="H328"/>
      <c r="I328"/>
      <c r="J328"/>
      <c r="K328"/>
      <c r="L328"/>
      <c r="M328"/>
    </row>
    <row r="329" spans="2:13" ht="12">
      <c r="B329" s="73"/>
      <c r="C329" s="73"/>
      <c r="D329" s="73"/>
      <c r="E329" s="73"/>
      <c r="F329" s="73"/>
      <c r="G329" s="73"/>
      <c r="H329"/>
      <c r="I329"/>
      <c r="J329"/>
      <c r="K329"/>
      <c r="L329"/>
      <c r="M329"/>
    </row>
    <row r="330" spans="2:13" ht="12">
      <c r="B330" s="73"/>
      <c r="C330" s="73"/>
      <c r="D330" s="73"/>
      <c r="E330" s="73"/>
      <c r="F330" s="73"/>
      <c r="G330" s="73"/>
      <c r="H330"/>
      <c r="I330"/>
      <c r="J330"/>
      <c r="K330"/>
      <c r="L330"/>
      <c r="M330"/>
    </row>
    <row r="331" spans="2:13" ht="12">
      <c r="B331" s="73"/>
      <c r="C331" s="73"/>
      <c r="D331" s="73"/>
      <c r="E331" s="73"/>
      <c r="F331" s="73"/>
      <c r="G331" s="73"/>
      <c r="H331"/>
      <c r="I331"/>
      <c r="J331"/>
      <c r="K331"/>
      <c r="L331"/>
      <c r="M331"/>
    </row>
    <row r="332" spans="2:13" ht="12">
      <c r="B332" s="73"/>
      <c r="C332" s="73"/>
      <c r="D332" s="73"/>
      <c r="E332" s="73"/>
      <c r="F332" s="73"/>
      <c r="G332" s="73"/>
      <c r="H332"/>
      <c r="I332"/>
      <c r="J332"/>
      <c r="K332"/>
      <c r="L332"/>
      <c r="M332"/>
    </row>
    <row r="333" spans="2:13" ht="12">
      <c r="B333" s="73"/>
      <c r="C333" s="73"/>
      <c r="D333" s="73"/>
      <c r="E333" s="73"/>
      <c r="F333" s="73"/>
      <c r="G333" s="73"/>
      <c r="H333"/>
      <c r="I333"/>
      <c r="J333"/>
      <c r="K333"/>
      <c r="L333"/>
      <c r="M333"/>
    </row>
    <row r="334" spans="2:13" ht="12">
      <c r="B334" s="73"/>
      <c r="C334" s="73"/>
      <c r="D334" s="73"/>
      <c r="E334" s="73"/>
      <c r="F334" s="73"/>
      <c r="G334" s="73"/>
      <c r="H334"/>
      <c r="I334"/>
      <c r="J334"/>
      <c r="K334"/>
      <c r="L334"/>
      <c r="M334"/>
    </row>
    <row r="335" spans="2:13" ht="12">
      <c r="B335" s="73"/>
      <c r="C335" s="73"/>
      <c r="D335" s="73"/>
      <c r="E335" s="73"/>
      <c r="F335" s="73"/>
      <c r="G335" s="73"/>
      <c r="H335"/>
      <c r="I335"/>
      <c r="J335"/>
      <c r="K335"/>
      <c r="L335"/>
      <c r="M335"/>
    </row>
    <row r="336" spans="2:13" ht="12">
      <c r="B336" s="73"/>
      <c r="C336" s="73"/>
      <c r="D336" s="73"/>
      <c r="E336" s="73"/>
      <c r="F336" s="73"/>
      <c r="G336" s="73"/>
      <c r="H336"/>
      <c r="I336"/>
      <c r="J336"/>
      <c r="K336"/>
      <c r="L336"/>
      <c r="M336"/>
    </row>
    <row r="337" spans="2:13" ht="12">
      <c r="B337" s="73"/>
      <c r="C337" s="73"/>
      <c r="D337" s="73"/>
      <c r="E337" s="73"/>
      <c r="F337" s="73"/>
      <c r="G337" s="73"/>
      <c r="H337"/>
      <c r="I337"/>
      <c r="J337"/>
      <c r="K337"/>
      <c r="L337"/>
      <c r="M337"/>
    </row>
    <row r="338" spans="2:13" ht="12">
      <c r="B338" s="73"/>
      <c r="C338" s="73"/>
      <c r="D338" s="73"/>
      <c r="E338" s="73"/>
      <c r="F338" s="73"/>
      <c r="G338" s="73"/>
      <c r="H338"/>
      <c r="I338"/>
      <c r="J338"/>
      <c r="K338"/>
      <c r="L338"/>
      <c r="M338"/>
    </row>
    <row r="339" spans="2:13" ht="12">
      <c r="B339" s="73"/>
      <c r="C339" s="73"/>
      <c r="D339" s="73"/>
      <c r="E339" s="73"/>
      <c r="F339" s="73"/>
      <c r="G339" s="73"/>
      <c r="H339"/>
      <c r="I339"/>
      <c r="J339"/>
      <c r="K339"/>
      <c r="L339"/>
      <c r="M339"/>
    </row>
    <row r="340" spans="2:13" ht="12">
      <c r="B340" s="73"/>
      <c r="C340" s="73"/>
      <c r="D340" s="73"/>
      <c r="E340" s="73"/>
      <c r="F340" s="73"/>
      <c r="G340" s="73"/>
      <c r="H340"/>
      <c r="I340"/>
      <c r="J340"/>
      <c r="K340"/>
      <c r="L340"/>
      <c r="M340"/>
    </row>
    <row r="341" spans="2:13" ht="12">
      <c r="B341" s="73"/>
      <c r="C341" s="73"/>
      <c r="D341" s="73"/>
      <c r="E341" s="73"/>
      <c r="F341" s="73"/>
      <c r="G341" s="73"/>
      <c r="H341"/>
      <c r="I341"/>
      <c r="J341"/>
      <c r="K341"/>
      <c r="L341"/>
      <c r="M341"/>
    </row>
    <row r="342" spans="2:13" ht="12">
      <c r="B342" s="73"/>
      <c r="C342" s="73"/>
      <c r="D342" s="73"/>
      <c r="E342" s="73"/>
      <c r="F342" s="73"/>
      <c r="G342" s="73"/>
      <c r="H342"/>
      <c r="I342"/>
      <c r="J342"/>
      <c r="K342"/>
      <c r="L342"/>
      <c r="M342"/>
    </row>
    <row r="343" spans="2:13" ht="12">
      <c r="B343" s="73"/>
      <c r="C343" s="73"/>
      <c r="D343" s="73"/>
      <c r="E343" s="73"/>
      <c r="F343" s="73"/>
      <c r="G343" s="73"/>
      <c r="H343"/>
      <c r="I343"/>
      <c r="J343"/>
      <c r="K343"/>
      <c r="L343"/>
      <c r="M343"/>
    </row>
    <row r="344" spans="2:13" ht="12">
      <c r="B344" s="73"/>
      <c r="C344" s="73"/>
      <c r="D344" s="73"/>
      <c r="E344" s="73"/>
      <c r="F344" s="73"/>
      <c r="G344" s="73"/>
      <c r="H344"/>
      <c r="I344"/>
      <c r="J344"/>
      <c r="K344"/>
      <c r="L344"/>
      <c r="M344"/>
    </row>
    <row r="345" spans="2:13" ht="12">
      <c r="B345" s="73"/>
      <c r="C345" s="73"/>
      <c r="D345" s="73"/>
      <c r="E345" s="73"/>
      <c r="F345" s="73"/>
      <c r="G345" s="73"/>
      <c r="H345"/>
      <c r="I345"/>
      <c r="J345"/>
      <c r="K345"/>
      <c r="L345"/>
      <c r="M345"/>
    </row>
    <row r="346" spans="2:13" ht="12">
      <c r="B346" s="73"/>
      <c r="C346" s="73"/>
      <c r="D346" s="73"/>
      <c r="E346" s="73"/>
      <c r="F346" s="73"/>
      <c r="G346" s="73"/>
      <c r="H346"/>
      <c r="I346"/>
      <c r="J346"/>
      <c r="K346"/>
      <c r="L346"/>
      <c r="M346"/>
    </row>
    <row r="347" spans="2:13" ht="12">
      <c r="B347" s="73"/>
      <c r="C347" s="73"/>
      <c r="D347" s="73"/>
      <c r="E347" s="73"/>
      <c r="F347" s="73"/>
      <c r="G347" s="73"/>
      <c r="H347"/>
      <c r="I347"/>
      <c r="J347"/>
      <c r="K347"/>
      <c r="L347"/>
      <c r="M347"/>
    </row>
    <row r="348" spans="2:13" ht="12">
      <c r="B348" s="73"/>
      <c r="C348" s="73"/>
      <c r="D348" s="73"/>
      <c r="E348" s="73"/>
      <c r="F348" s="73"/>
      <c r="G348" s="73"/>
      <c r="H348"/>
      <c r="I348"/>
      <c r="J348"/>
      <c r="K348"/>
      <c r="L348"/>
      <c r="M348"/>
    </row>
    <row r="349" spans="2:13" ht="12">
      <c r="B349" s="73"/>
      <c r="C349" s="73"/>
      <c r="D349" s="73"/>
      <c r="E349" s="73"/>
      <c r="F349" s="73"/>
      <c r="G349" s="73"/>
      <c r="H349"/>
      <c r="I349"/>
      <c r="J349"/>
      <c r="K349"/>
      <c r="L349"/>
      <c r="M349"/>
    </row>
    <row r="350" spans="2:13" ht="12">
      <c r="B350" s="73"/>
      <c r="C350" s="73"/>
      <c r="D350" s="73"/>
      <c r="E350" s="73"/>
      <c r="F350" s="73"/>
      <c r="G350" s="73"/>
      <c r="H350"/>
      <c r="I350"/>
      <c r="J350"/>
      <c r="K350"/>
      <c r="L350"/>
      <c r="M350"/>
    </row>
    <row r="351" spans="2:13" ht="12">
      <c r="B351" s="73"/>
      <c r="C351" s="73"/>
      <c r="D351" s="73"/>
      <c r="E351" s="73"/>
      <c r="F351" s="73"/>
      <c r="G351" s="73"/>
      <c r="H351"/>
      <c r="I351"/>
      <c r="J351"/>
      <c r="K351"/>
      <c r="L351"/>
      <c r="M351"/>
    </row>
    <row r="352" spans="2:13" ht="12">
      <c r="B352" s="73"/>
      <c r="C352" s="73"/>
      <c r="D352" s="73"/>
      <c r="E352" s="73"/>
      <c r="F352" s="73"/>
      <c r="G352" s="73"/>
      <c r="H352"/>
      <c r="I352"/>
      <c r="J352"/>
      <c r="K352"/>
      <c r="L352"/>
      <c r="M352"/>
    </row>
    <row r="353" spans="2:13" ht="12">
      <c r="B353" s="73"/>
      <c r="C353" s="73"/>
      <c r="D353" s="73"/>
      <c r="E353" s="73"/>
      <c r="F353" s="73"/>
      <c r="G353" s="73"/>
      <c r="H353"/>
      <c r="I353"/>
      <c r="J353"/>
      <c r="K353"/>
      <c r="L353"/>
      <c r="M353"/>
    </row>
    <row r="354" spans="2:13" ht="12">
      <c r="B354" s="73"/>
      <c r="C354" s="73"/>
      <c r="D354" s="73"/>
      <c r="E354" s="73"/>
      <c r="F354" s="73"/>
      <c r="G354" s="73"/>
      <c r="H354"/>
      <c r="I354"/>
      <c r="J354"/>
      <c r="K354"/>
      <c r="L354"/>
      <c r="M354"/>
    </row>
    <row r="355" spans="2:13" ht="12">
      <c r="B355" s="73"/>
      <c r="C355" s="73"/>
      <c r="D355" s="73"/>
      <c r="E355" s="73"/>
      <c r="F355" s="73"/>
      <c r="G355" s="73"/>
      <c r="H355"/>
      <c r="I355"/>
      <c r="J355"/>
      <c r="K355"/>
      <c r="L355"/>
      <c r="M355"/>
    </row>
    <row r="356" spans="2:13" ht="12">
      <c r="B356" s="73"/>
      <c r="C356" s="73"/>
      <c r="D356" s="73"/>
      <c r="E356" s="73"/>
      <c r="F356" s="73"/>
      <c r="G356" s="73"/>
      <c r="H356"/>
      <c r="I356"/>
      <c r="J356"/>
      <c r="K356"/>
      <c r="L356"/>
      <c r="M356"/>
    </row>
    <row r="357" spans="2:13" ht="12">
      <c r="B357" s="73"/>
      <c r="C357" s="73"/>
      <c r="D357" s="73"/>
      <c r="E357" s="73"/>
      <c r="F357" s="73"/>
      <c r="G357" s="73"/>
      <c r="H357"/>
      <c r="I357"/>
      <c r="J357"/>
      <c r="K357"/>
      <c r="L357"/>
      <c r="M357"/>
    </row>
    <row r="358" spans="2:13" ht="12">
      <c r="B358" s="73"/>
      <c r="C358" s="73"/>
      <c r="D358" s="73"/>
      <c r="E358" s="73"/>
      <c r="F358" s="73"/>
      <c r="G358" s="73"/>
      <c r="H358"/>
      <c r="I358"/>
      <c r="J358"/>
      <c r="K358"/>
      <c r="L358"/>
      <c r="M358"/>
    </row>
    <row r="359" spans="2:13" ht="12">
      <c r="B359" s="73"/>
      <c r="C359" s="73"/>
      <c r="D359" s="73"/>
      <c r="E359" s="73"/>
      <c r="F359" s="73"/>
      <c r="G359" s="73"/>
      <c r="H359"/>
      <c r="I359"/>
      <c r="J359"/>
      <c r="K359"/>
      <c r="L359"/>
      <c r="M359"/>
    </row>
    <row r="360" spans="2:13" ht="12">
      <c r="B360" s="73"/>
      <c r="C360" s="73"/>
      <c r="D360" s="73"/>
      <c r="E360" s="73"/>
      <c r="F360" s="73"/>
      <c r="G360" s="73"/>
      <c r="H360"/>
      <c r="I360"/>
      <c r="J360"/>
      <c r="K360"/>
      <c r="L360"/>
      <c r="M360"/>
    </row>
    <row r="361" spans="2:13" ht="12">
      <c r="B361" s="73"/>
      <c r="C361" s="73"/>
      <c r="D361" s="73"/>
      <c r="E361" s="73"/>
      <c r="F361" s="73"/>
      <c r="G361" s="73"/>
      <c r="H361"/>
      <c r="I361"/>
      <c r="J361"/>
      <c r="K361"/>
      <c r="L361"/>
      <c r="M361"/>
    </row>
    <row r="362" spans="2:13" ht="12">
      <c r="B362" s="73"/>
      <c r="C362" s="73"/>
      <c r="D362" s="73"/>
      <c r="E362" s="73"/>
      <c r="F362" s="73"/>
      <c r="G362" s="73"/>
      <c r="H362"/>
      <c r="I362"/>
      <c r="J362"/>
      <c r="K362"/>
      <c r="L362"/>
      <c r="M362"/>
    </row>
    <row r="363" spans="2:13" ht="12">
      <c r="B363" s="73"/>
      <c r="C363" s="73"/>
      <c r="D363" s="73"/>
      <c r="E363" s="73"/>
      <c r="F363" s="73"/>
      <c r="G363" s="73"/>
      <c r="H363"/>
      <c r="I363"/>
      <c r="J363"/>
      <c r="K363"/>
      <c r="L363"/>
      <c r="M363"/>
    </row>
    <row r="364" spans="2:13" ht="12">
      <c r="B364" s="73"/>
      <c r="C364" s="73"/>
      <c r="D364" s="73"/>
      <c r="E364" s="73"/>
      <c r="F364" s="73"/>
      <c r="G364" s="73"/>
      <c r="H364"/>
      <c r="I364"/>
      <c r="J364"/>
      <c r="K364"/>
      <c r="L364"/>
      <c r="M364"/>
    </row>
    <row r="365" spans="2:13" ht="12">
      <c r="B365" s="73"/>
      <c r="C365" s="73"/>
      <c r="D365" s="73"/>
      <c r="E365" s="73"/>
      <c r="F365" s="73"/>
      <c r="G365" s="73"/>
      <c r="H365"/>
      <c r="I365"/>
      <c r="J365"/>
      <c r="K365"/>
      <c r="L365"/>
      <c r="M365"/>
    </row>
    <row r="366" spans="2:13" ht="12">
      <c r="B366" s="73"/>
      <c r="C366" s="73"/>
      <c r="D366" s="73"/>
      <c r="E366" s="73"/>
      <c r="F366" s="73"/>
      <c r="G366" s="73"/>
      <c r="H366"/>
      <c r="I366"/>
      <c r="J366"/>
      <c r="K366"/>
      <c r="L366"/>
      <c r="M366"/>
    </row>
    <row r="367" spans="2:13" ht="12">
      <c r="B367" s="73"/>
      <c r="C367" s="73"/>
      <c r="D367" s="73"/>
      <c r="E367" s="73"/>
      <c r="F367" s="73"/>
      <c r="G367" s="73"/>
      <c r="H367"/>
      <c r="I367"/>
      <c r="J367"/>
      <c r="K367"/>
      <c r="L367"/>
      <c r="M367"/>
    </row>
    <row r="368" spans="2:13" ht="12">
      <c r="B368" s="73"/>
      <c r="C368" s="73"/>
      <c r="D368" s="73"/>
      <c r="E368" s="73"/>
      <c r="F368" s="73"/>
      <c r="G368" s="73"/>
      <c r="H368"/>
      <c r="I368"/>
      <c r="J368"/>
      <c r="K368"/>
      <c r="L368"/>
      <c r="M368"/>
    </row>
    <row r="369" spans="2:13" ht="12">
      <c r="B369" s="73"/>
      <c r="C369" s="73"/>
      <c r="D369" s="73"/>
      <c r="E369" s="73"/>
      <c r="F369" s="73"/>
      <c r="G369" s="73"/>
      <c r="H369"/>
      <c r="I369"/>
      <c r="J369"/>
      <c r="K369"/>
      <c r="L369"/>
      <c r="M369"/>
    </row>
    <row r="370" spans="2:13" ht="12">
      <c r="B370" s="73"/>
      <c r="C370" s="73"/>
      <c r="D370" s="73"/>
      <c r="E370" s="73"/>
      <c r="F370" s="73"/>
      <c r="G370" s="73"/>
      <c r="H370"/>
      <c r="I370"/>
      <c r="J370"/>
      <c r="K370"/>
      <c r="L370"/>
      <c r="M370"/>
    </row>
    <row r="371" spans="2:13" ht="12">
      <c r="B371" s="73"/>
      <c r="C371" s="73"/>
      <c r="D371" s="73"/>
      <c r="E371" s="73"/>
      <c r="F371" s="73"/>
      <c r="G371" s="73"/>
      <c r="H371"/>
      <c r="I371"/>
      <c r="J371"/>
      <c r="K371"/>
      <c r="L371"/>
      <c r="M371"/>
    </row>
    <row r="372" spans="2:13" ht="12">
      <c r="B372" s="73"/>
      <c r="C372" s="73"/>
      <c r="D372" s="73"/>
      <c r="E372" s="73"/>
      <c r="F372" s="73"/>
      <c r="G372" s="73"/>
      <c r="H372"/>
      <c r="I372"/>
      <c r="J372"/>
      <c r="K372"/>
      <c r="L372"/>
      <c r="M372"/>
    </row>
    <row r="373" spans="2:13" ht="12">
      <c r="B373" s="73"/>
      <c r="C373" s="73"/>
      <c r="D373" s="73"/>
      <c r="E373" s="73"/>
      <c r="F373" s="73"/>
      <c r="G373" s="73"/>
      <c r="H373"/>
      <c r="I373"/>
      <c r="J373"/>
      <c r="K373"/>
      <c r="L373"/>
      <c r="M373"/>
    </row>
    <row r="374" spans="2:13" ht="12">
      <c r="B374" s="73"/>
      <c r="C374" s="73"/>
      <c r="D374" s="73"/>
      <c r="E374" s="73"/>
      <c r="F374" s="73"/>
      <c r="G374" s="73"/>
      <c r="H374"/>
      <c r="I374"/>
      <c r="J374"/>
      <c r="K374"/>
      <c r="L374"/>
      <c r="M374"/>
    </row>
    <row r="375" spans="2:13" ht="12">
      <c r="B375" s="73"/>
      <c r="C375" s="73"/>
      <c r="D375" s="73"/>
      <c r="E375" s="73"/>
      <c r="F375" s="73"/>
      <c r="G375" s="73"/>
      <c r="H375"/>
      <c r="I375"/>
      <c r="J375"/>
      <c r="K375"/>
      <c r="L375"/>
      <c r="M375"/>
    </row>
    <row r="376" spans="2:13" ht="12">
      <c r="B376" s="73"/>
      <c r="C376" s="73"/>
      <c r="D376" s="73"/>
      <c r="E376" s="73"/>
      <c r="F376" s="73"/>
      <c r="G376" s="73"/>
      <c r="H376"/>
      <c r="I376"/>
      <c r="J376"/>
      <c r="K376"/>
      <c r="L376"/>
      <c r="M376"/>
    </row>
    <row r="377" spans="2:13" ht="12">
      <c r="B377" s="73"/>
      <c r="C377" s="73"/>
      <c r="D377" s="73"/>
      <c r="E377" s="73"/>
      <c r="F377" s="73"/>
      <c r="G377" s="73"/>
      <c r="H377"/>
      <c r="I377"/>
      <c r="J377"/>
      <c r="K377"/>
      <c r="L377"/>
      <c r="M377"/>
    </row>
    <row r="378" spans="2:13" ht="12">
      <c r="B378" s="73"/>
      <c r="C378" s="73"/>
      <c r="D378" s="73"/>
      <c r="E378" s="73"/>
      <c r="F378" s="73"/>
      <c r="G378" s="73"/>
      <c r="H378"/>
      <c r="I378"/>
      <c r="J378"/>
      <c r="K378"/>
      <c r="L378"/>
      <c r="M378"/>
    </row>
    <row r="379" spans="2:13" ht="12">
      <c r="B379" s="73"/>
      <c r="C379" s="73"/>
      <c r="D379" s="73"/>
      <c r="E379" s="73"/>
      <c r="F379" s="73"/>
      <c r="G379" s="73"/>
      <c r="H379"/>
      <c r="I379"/>
      <c r="J379"/>
      <c r="K379"/>
      <c r="L379"/>
      <c r="M379"/>
    </row>
    <row r="380" spans="2:13" ht="12">
      <c r="B380" s="73"/>
      <c r="C380" s="73"/>
      <c r="D380" s="73"/>
      <c r="E380" s="73"/>
      <c r="F380" s="73"/>
      <c r="G380" s="73"/>
      <c r="H380"/>
      <c r="I380"/>
      <c r="J380"/>
      <c r="K380"/>
      <c r="L380"/>
      <c r="M380"/>
    </row>
    <row r="381" spans="2:13" ht="12">
      <c r="B381" s="73"/>
      <c r="C381" s="73"/>
      <c r="D381" s="73"/>
      <c r="E381" s="73"/>
      <c r="F381" s="73"/>
      <c r="G381" s="73"/>
      <c r="H381"/>
      <c r="I381"/>
      <c r="J381"/>
      <c r="K381"/>
      <c r="L381"/>
      <c r="M381"/>
    </row>
    <row r="382" spans="2:13" ht="12">
      <c r="B382" s="73"/>
      <c r="C382" s="73"/>
      <c r="D382" s="73"/>
      <c r="E382" s="73"/>
      <c r="F382" s="73"/>
      <c r="G382" s="73"/>
      <c r="H382"/>
      <c r="I382"/>
      <c r="J382"/>
      <c r="K382"/>
      <c r="L382"/>
      <c r="M382"/>
    </row>
    <row r="383" spans="2:13" ht="12">
      <c r="B383" s="73"/>
      <c r="C383" s="73"/>
      <c r="D383" s="73"/>
      <c r="E383" s="73"/>
      <c r="F383" s="73"/>
      <c r="G383" s="73"/>
      <c r="H383"/>
      <c r="I383"/>
      <c r="J383"/>
      <c r="K383"/>
      <c r="L383"/>
      <c r="M383"/>
    </row>
    <row r="384" spans="2:13" ht="12">
      <c r="B384" s="73"/>
      <c r="C384" s="73"/>
      <c r="D384" s="73"/>
      <c r="E384" s="73"/>
      <c r="F384" s="73"/>
      <c r="G384" s="73"/>
      <c r="H384"/>
      <c r="I384"/>
      <c r="J384"/>
      <c r="K384"/>
      <c r="L384"/>
      <c r="M384"/>
    </row>
    <row r="385" spans="2:13" ht="12">
      <c r="B385" s="73"/>
      <c r="C385" s="73"/>
      <c r="D385" s="73"/>
      <c r="E385" s="73"/>
      <c r="F385" s="73"/>
      <c r="G385" s="73"/>
      <c r="H385"/>
      <c r="I385"/>
      <c r="J385"/>
      <c r="K385"/>
      <c r="L385"/>
      <c r="M385"/>
    </row>
    <row r="386" spans="2:13" ht="12">
      <c r="B386" s="73"/>
      <c r="C386" s="73"/>
      <c r="D386" s="73"/>
      <c r="E386" s="73"/>
      <c r="F386" s="73"/>
      <c r="G386" s="73"/>
      <c r="H386"/>
      <c r="I386"/>
      <c r="J386"/>
      <c r="K386"/>
      <c r="L386"/>
      <c r="M386"/>
    </row>
    <row r="387" spans="2:13" ht="12">
      <c r="B387" s="73"/>
      <c r="C387" s="73"/>
      <c r="D387" s="73"/>
      <c r="E387" s="73"/>
      <c r="F387" s="73"/>
      <c r="G387" s="73"/>
      <c r="H387"/>
      <c r="I387"/>
      <c r="J387"/>
      <c r="K387"/>
      <c r="L387"/>
      <c r="M387"/>
    </row>
    <row r="388" spans="2:13" ht="12">
      <c r="B388" s="73"/>
      <c r="C388" s="73"/>
      <c r="D388" s="73"/>
      <c r="E388" s="73"/>
      <c r="F388" s="73"/>
      <c r="G388" s="73"/>
      <c r="H388"/>
      <c r="I388"/>
      <c r="J388"/>
      <c r="K388"/>
      <c r="L388"/>
      <c r="M388"/>
    </row>
    <row r="389" spans="2:13" ht="12">
      <c r="B389" s="73"/>
      <c r="C389" s="73"/>
      <c r="D389" s="73"/>
      <c r="E389" s="73"/>
      <c r="F389" s="73"/>
      <c r="G389" s="73"/>
      <c r="H389"/>
      <c r="I389"/>
      <c r="J389"/>
      <c r="K389"/>
      <c r="L389"/>
      <c r="M389"/>
    </row>
    <row r="390" spans="2:13" ht="12">
      <c r="B390" s="73"/>
      <c r="C390" s="73"/>
      <c r="D390" s="73"/>
      <c r="E390" s="73"/>
      <c r="F390" s="73"/>
      <c r="G390" s="73"/>
      <c r="H390"/>
      <c r="I390"/>
      <c r="J390"/>
      <c r="K390"/>
      <c r="L390"/>
      <c r="M390"/>
    </row>
    <row r="391" spans="2:13" ht="12">
      <c r="B391" s="73"/>
      <c r="C391" s="73"/>
      <c r="D391" s="73"/>
      <c r="E391" s="73"/>
      <c r="F391" s="73"/>
      <c r="G391" s="73"/>
      <c r="H391"/>
      <c r="I391"/>
      <c r="J391"/>
      <c r="K391"/>
      <c r="L391"/>
      <c r="M391"/>
    </row>
    <row r="392" spans="2:13" ht="12">
      <c r="B392" s="73"/>
      <c r="C392" s="73"/>
      <c r="D392" s="73"/>
      <c r="E392" s="73"/>
      <c r="F392" s="73"/>
      <c r="G392" s="73"/>
      <c r="H392"/>
      <c r="I392"/>
      <c r="J392"/>
      <c r="K392"/>
      <c r="L392"/>
      <c r="M392"/>
    </row>
    <row r="393" spans="2:13" ht="12">
      <c r="B393" s="73"/>
      <c r="C393" s="73"/>
      <c r="D393" s="73"/>
      <c r="E393" s="73"/>
      <c r="F393" s="73"/>
      <c r="G393" s="73"/>
      <c r="H393"/>
      <c r="I393"/>
      <c r="J393"/>
      <c r="K393"/>
      <c r="L393"/>
      <c r="M393"/>
    </row>
    <row r="394" spans="2:13" ht="12">
      <c r="B394" s="73"/>
      <c r="C394" s="73"/>
      <c r="D394" s="73"/>
      <c r="E394" s="73"/>
      <c r="F394" s="73"/>
      <c r="G394" s="73"/>
      <c r="H394"/>
      <c r="I394"/>
      <c r="J394"/>
      <c r="K394"/>
      <c r="L394"/>
      <c r="M394"/>
    </row>
    <row r="395" spans="2:13" ht="12">
      <c r="B395" s="73"/>
      <c r="C395" s="73"/>
      <c r="D395" s="73"/>
      <c r="E395" s="73"/>
      <c r="F395" s="73"/>
      <c r="G395" s="73"/>
      <c r="H395"/>
      <c r="I395"/>
      <c r="J395"/>
      <c r="K395"/>
      <c r="L395"/>
      <c r="M395"/>
    </row>
    <row r="396" spans="2:13" ht="12">
      <c r="B396" s="73"/>
      <c r="C396" s="73"/>
      <c r="D396" s="73"/>
      <c r="E396" s="73"/>
      <c r="F396" s="73"/>
      <c r="G396" s="73"/>
      <c r="H396"/>
      <c r="I396"/>
      <c r="J396"/>
      <c r="K396"/>
      <c r="L396"/>
      <c r="M396"/>
    </row>
    <row r="397" spans="2:13" ht="12">
      <c r="B397" s="73"/>
      <c r="C397" s="73"/>
      <c r="D397" s="73"/>
      <c r="E397" s="73"/>
      <c r="F397" s="73"/>
      <c r="G397" s="73"/>
      <c r="H397"/>
      <c r="I397"/>
      <c r="J397"/>
      <c r="K397"/>
      <c r="L397"/>
      <c r="M397"/>
    </row>
    <row r="398" spans="2:13" ht="12">
      <c r="B398" s="73"/>
      <c r="C398" s="73"/>
      <c r="D398" s="73"/>
      <c r="E398" s="73"/>
      <c r="F398" s="73"/>
      <c r="G398" s="73"/>
      <c r="H398"/>
      <c r="I398"/>
      <c r="J398"/>
      <c r="K398"/>
      <c r="L398"/>
      <c r="M398"/>
    </row>
    <row r="399" spans="2:13" ht="12">
      <c r="B399" s="73"/>
      <c r="C399" s="73"/>
      <c r="D399" s="73"/>
      <c r="E399" s="73"/>
      <c r="F399" s="73"/>
      <c r="G399" s="73"/>
      <c r="H399"/>
      <c r="I399"/>
      <c r="J399"/>
      <c r="K399"/>
      <c r="L399"/>
      <c r="M399"/>
    </row>
    <row r="400" spans="2:13" ht="12">
      <c r="B400" s="73"/>
      <c r="C400" s="73"/>
      <c r="D400" s="73"/>
      <c r="E400" s="73"/>
      <c r="F400" s="73"/>
      <c r="G400" s="73"/>
      <c r="H400"/>
      <c r="I400"/>
      <c r="J400"/>
      <c r="K400"/>
      <c r="L400"/>
      <c r="M400"/>
    </row>
    <row r="401" spans="2:13" ht="12">
      <c r="B401" s="73"/>
      <c r="C401" s="73"/>
      <c r="D401" s="73"/>
      <c r="E401" s="73"/>
      <c r="F401" s="73"/>
      <c r="G401" s="73"/>
      <c r="H401"/>
      <c r="I401"/>
      <c r="J401"/>
      <c r="K401"/>
      <c r="L401"/>
      <c r="M401"/>
    </row>
    <row r="402" spans="2:13" ht="12">
      <c r="B402" s="73"/>
      <c r="C402" s="73"/>
      <c r="D402" s="73"/>
      <c r="E402" s="73"/>
      <c r="F402" s="73"/>
      <c r="G402" s="73"/>
      <c r="H402"/>
      <c r="I402"/>
      <c r="J402"/>
      <c r="K402"/>
      <c r="L402"/>
      <c r="M402"/>
    </row>
    <row r="403" spans="2:13" ht="12">
      <c r="B403" s="73"/>
      <c r="C403" s="73"/>
      <c r="D403" s="73"/>
      <c r="E403" s="73"/>
      <c r="F403" s="73"/>
      <c r="G403" s="73"/>
      <c r="H403"/>
      <c r="I403"/>
      <c r="J403"/>
      <c r="K403"/>
      <c r="L403"/>
      <c r="M403"/>
    </row>
    <row r="404" spans="2:13" ht="12">
      <c r="B404" s="73"/>
      <c r="C404" s="73"/>
      <c r="D404" s="73"/>
      <c r="E404" s="73"/>
      <c r="F404" s="73"/>
      <c r="G404" s="73"/>
      <c r="H404"/>
      <c r="I404"/>
      <c r="J404"/>
      <c r="K404"/>
      <c r="L404"/>
      <c r="M404"/>
    </row>
    <row r="405" spans="2:13" ht="12">
      <c r="B405" s="73"/>
      <c r="C405" s="73"/>
      <c r="D405" s="73"/>
      <c r="E405" s="73"/>
      <c r="F405" s="73"/>
      <c r="G405" s="73"/>
      <c r="H405"/>
      <c r="I405"/>
      <c r="J405"/>
      <c r="K405"/>
      <c r="L405"/>
      <c r="M405"/>
    </row>
    <row r="406" spans="2:13" ht="12">
      <c r="B406" s="73"/>
      <c r="C406" s="73"/>
      <c r="D406" s="73"/>
      <c r="E406" s="73"/>
      <c r="F406" s="73"/>
      <c r="G406" s="73"/>
      <c r="H406"/>
      <c r="I406"/>
      <c r="J406"/>
      <c r="K406"/>
      <c r="L406"/>
      <c r="M406"/>
    </row>
    <row r="407" spans="2:13" ht="12">
      <c r="B407" s="73"/>
      <c r="C407" s="73"/>
      <c r="D407" s="73"/>
      <c r="E407" s="73"/>
      <c r="F407" s="73"/>
      <c r="G407" s="73"/>
      <c r="H407"/>
      <c r="I407"/>
      <c r="J407"/>
      <c r="K407"/>
      <c r="L407"/>
      <c r="M407"/>
    </row>
    <row r="408" spans="2:13" ht="12">
      <c r="B408" s="73"/>
      <c r="C408" s="73"/>
      <c r="D408" s="73"/>
      <c r="E408" s="73"/>
      <c r="F408" s="73"/>
      <c r="G408" s="73"/>
      <c r="H408"/>
      <c r="I408"/>
      <c r="J408"/>
      <c r="K408"/>
      <c r="L408"/>
      <c r="M408"/>
    </row>
    <row r="409" spans="2:13" ht="12">
      <c r="B409" s="73"/>
      <c r="C409" s="73"/>
      <c r="D409" s="73"/>
      <c r="E409" s="73"/>
      <c r="F409" s="73"/>
      <c r="G409" s="73"/>
      <c r="H409"/>
      <c r="I409"/>
      <c r="J409"/>
      <c r="K409"/>
      <c r="L409"/>
      <c r="M409"/>
    </row>
    <row r="410" spans="2:13" ht="12">
      <c r="B410" s="73"/>
      <c r="C410" s="73"/>
      <c r="D410" s="73"/>
      <c r="E410" s="73"/>
      <c r="F410" s="73"/>
      <c r="G410" s="73"/>
      <c r="H410"/>
      <c r="I410"/>
      <c r="J410"/>
      <c r="K410"/>
      <c r="L410"/>
      <c r="M410"/>
    </row>
    <row r="411" spans="2:13" ht="12">
      <c r="B411" s="73"/>
      <c r="C411" s="73"/>
      <c r="D411" s="73"/>
      <c r="E411" s="73"/>
      <c r="F411" s="73"/>
      <c r="G411" s="73"/>
      <c r="H411"/>
      <c r="I411"/>
      <c r="J411"/>
      <c r="K411"/>
      <c r="L411"/>
      <c r="M411"/>
    </row>
    <row r="412" spans="2:13" ht="12">
      <c r="B412" s="73"/>
      <c r="C412" s="73"/>
      <c r="D412" s="73"/>
      <c r="E412" s="73"/>
      <c r="F412" s="73"/>
      <c r="G412" s="73"/>
      <c r="H412"/>
      <c r="I412"/>
      <c r="J412"/>
      <c r="K412"/>
      <c r="L412"/>
      <c r="M412"/>
    </row>
    <row r="413" spans="2:13" ht="12">
      <c r="B413" s="73"/>
      <c r="C413" s="73"/>
      <c r="D413" s="73"/>
      <c r="E413" s="73"/>
      <c r="F413" s="73"/>
      <c r="G413" s="73"/>
      <c r="H413"/>
      <c r="I413"/>
      <c r="J413"/>
      <c r="K413"/>
      <c r="L413"/>
      <c r="M413"/>
    </row>
    <row r="414" spans="2:13" ht="12">
      <c r="B414" s="73"/>
      <c r="C414" s="73"/>
      <c r="D414" s="73"/>
      <c r="E414" s="73"/>
      <c r="F414" s="73"/>
      <c r="G414" s="73"/>
      <c r="H414"/>
      <c r="I414"/>
      <c r="J414"/>
      <c r="K414"/>
      <c r="L414"/>
      <c r="M414"/>
    </row>
    <row r="415" spans="2:13" ht="12">
      <c r="B415" s="73"/>
      <c r="C415" s="73"/>
      <c r="D415" s="73"/>
      <c r="E415" s="73"/>
      <c r="F415" s="73"/>
      <c r="G415" s="73"/>
      <c r="H415"/>
      <c r="I415"/>
      <c r="J415"/>
      <c r="K415"/>
      <c r="L415"/>
      <c r="M415"/>
    </row>
    <row r="416" spans="2:13" ht="12">
      <c r="B416" s="73"/>
      <c r="C416" s="73"/>
      <c r="D416" s="73"/>
      <c r="E416" s="73"/>
      <c r="F416" s="73"/>
      <c r="G416" s="73"/>
      <c r="H416"/>
      <c r="I416"/>
      <c r="J416"/>
      <c r="K416"/>
      <c r="L416"/>
      <c r="M416"/>
    </row>
    <row r="417" spans="2:13" ht="12">
      <c r="B417" s="73"/>
      <c r="C417" s="73"/>
      <c r="D417" s="73"/>
      <c r="E417" s="73"/>
      <c r="F417" s="73"/>
      <c r="G417" s="73"/>
      <c r="H417"/>
      <c r="I417"/>
      <c r="J417"/>
      <c r="K417"/>
      <c r="L417"/>
      <c r="M417"/>
    </row>
    <row r="418" spans="2:13" ht="12">
      <c r="B418" s="73"/>
      <c r="C418" s="73"/>
      <c r="D418" s="73"/>
      <c r="E418" s="73"/>
      <c r="F418" s="73"/>
      <c r="G418" s="73"/>
      <c r="H418"/>
      <c r="I418"/>
      <c r="J418"/>
      <c r="K418"/>
      <c r="L418"/>
      <c r="M418"/>
    </row>
    <row r="419" spans="2:13" ht="12">
      <c r="B419" s="73"/>
      <c r="C419" s="73"/>
      <c r="D419" s="73"/>
      <c r="E419" s="73"/>
      <c r="F419" s="73"/>
      <c r="G419" s="73"/>
      <c r="H419"/>
      <c r="I419"/>
      <c r="J419"/>
      <c r="K419"/>
      <c r="L419"/>
      <c r="M419"/>
    </row>
    <row r="420" spans="2:13" ht="12">
      <c r="B420" s="73"/>
      <c r="C420" s="73"/>
      <c r="D420" s="73"/>
      <c r="E420" s="73"/>
      <c r="F420" s="73"/>
      <c r="G420" s="73"/>
      <c r="H420"/>
      <c r="I420"/>
      <c r="J420"/>
      <c r="K420"/>
      <c r="L420"/>
      <c r="M420"/>
    </row>
    <row r="421" spans="2:13" ht="12">
      <c r="B421" s="73"/>
      <c r="C421" s="73"/>
      <c r="D421" s="73"/>
      <c r="E421" s="73"/>
      <c r="F421" s="73"/>
      <c r="G421" s="73"/>
      <c r="H421"/>
      <c r="I421"/>
      <c r="J421"/>
      <c r="K421"/>
      <c r="L421"/>
      <c r="M421"/>
    </row>
    <row r="422" spans="2:13" ht="12">
      <c r="B422" s="73"/>
      <c r="C422" s="73"/>
      <c r="D422" s="73"/>
      <c r="E422" s="73"/>
      <c r="F422" s="73"/>
      <c r="G422" s="73"/>
      <c r="H422"/>
      <c r="I422"/>
      <c r="J422"/>
      <c r="K422"/>
      <c r="L422"/>
      <c r="M422"/>
    </row>
    <row r="423" spans="2:13" ht="12">
      <c r="B423" s="73"/>
      <c r="C423" s="73"/>
      <c r="D423" s="73"/>
      <c r="E423" s="73"/>
      <c r="F423" s="73"/>
      <c r="G423" s="73"/>
      <c r="H423"/>
      <c r="I423"/>
      <c r="J423"/>
      <c r="K423"/>
      <c r="L423"/>
      <c r="M423"/>
    </row>
    <row r="424" spans="2:13" ht="12">
      <c r="B424" s="73"/>
      <c r="C424" s="73"/>
      <c r="D424" s="73"/>
      <c r="E424" s="73"/>
      <c r="F424" s="73"/>
      <c r="G424" s="73"/>
      <c r="H424"/>
      <c r="I424"/>
      <c r="J424"/>
      <c r="K424"/>
      <c r="L424"/>
      <c r="M424"/>
    </row>
  </sheetData>
  <sheetProtection sheet="1" objects="1" scenarios="1" formatRows="0"/>
  <mergeCells count="25">
    <mergeCell ref="A47:D47"/>
    <mergeCell ref="B33:G33"/>
    <mergeCell ref="B34:G34"/>
    <mergeCell ref="B35:G35"/>
    <mergeCell ref="A46:D46"/>
    <mergeCell ref="E64:F64"/>
    <mergeCell ref="C1:G1"/>
    <mergeCell ref="C2:G2"/>
    <mergeCell ref="C3:G3"/>
    <mergeCell ref="B26:G26"/>
    <mergeCell ref="B27:G27"/>
    <mergeCell ref="B28:G28"/>
    <mergeCell ref="B30:G30"/>
    <mergeCell ref="B31:G31"/>
    <mergeCell ref="B32:G32"/>
    <mergeCell ref="A4:B4"/>
    <mergeCell ref="F9:G9"/>
    <mergeCell ref="B29:G29"/>
    <mergeCell ref="B25:G25"/>
    <mergeCell ref="B20:E20"/>
    <mergeCell ref="B21:E21"/>
    <mergeCell ref="B22:E22"/>
    <mergeCell ref="B23:E23"/>
    <mergeCell ref="C7:G7"/>
    <mergeCell ref="F5:G5"/>
  </mergeCells>
  <dataValidations count="3">
    <dataValidation allowBlank="1" showInputMessage="1" showErrorMessage="1" promptTitle="Metrological units" prompt="All uncertainties must be expressed in the same units, preferably SI.  Avoid relative units such as ppm or % if possible.  Enter in this cell the metrological unit (e.g., mg, V, s, m, pF) that you have chosen to express your uncertainties." sqref="C4"/>
    <dataValidation type="whole" allowBlank="1" showInputMessage="1" showErrorMessage="1" promptTitle="Significant Figures" prompt="Enter the number of significant figures that you would like like the final result (i.e., expanded uncertainty) reported in.  Valid choises are 1,2, or 3.  " sqref="C5:C6">
      <formula1>1</formula1>
      <formula2>3</formula2>
    </dataValidation>
    <dataValidation type="list" allowBlank="1" showInputMessage="1" showErrorMessage="1" promptTitle="Distribution" prompt="Use the picklist to identify the distribution of the component of uncertainty.  If you're not sure, it's usually safe enough to pick Rectangular.&#10;&#10;" sqref="D10:D19">
      <formula1>$D$65:$D$72</formula1>
    </dataValidation>
  </dataValidations>
  <hyperlinks>
    <hyperlink ref="A10" location="Note1" display="Note1"/>
    <hyperlink ref="A11" location="Note2" display="Note2"/>
    <hyperlink ref="A12" location="Note3" display="Note3"/>
    <hyperlink ref="A13" location="Note4" display="Note4"/>
    <hyperlink ref="A26" location="No1" display="No1"/>
    <hyperlink ref="A27" location="No2" display="No2"/>
    <hyperlink ref="A28" location="No3" display="No3"/>
    <hyperlink ref="A29" location="No4" display="No4"/>
    <hyperlink ref="A30" location="No5" display="No5"/>
    <hyperlink ref="A14" location="No5" display="No5"/>
    <hyperlink ref="A46" r:id="rId1" display="http://inms-ienm.nrc-cnrc.gc.ca/clas/word_documents/CLAS Requirements Doc 5.pdf"/>
    <hyperlink ref="A47" r:id="rId2" display="http://inms-ienm.nrc-cnrc.gc.ca/clas/Uncertainty Basics.zip"/>
    <hyperlink ref="C56" r:id="rId3" display="mike.ouellette@nrc-cnrc.gc.ca"/>
    <hyperlink ref="A15" location="Note6" display="Note6"/>
    <hyperlink ref="A16" location="Note7" display="Note7"/>
    <hyperlink ref="A17" location="Note8" display="Note8"/>
    <hyperlink ref="A18" location="Note9" display="Note9"/>
    <hyperlink ref="A19" location="Note10" display="Note10"/>
    <hyperlink ref="A31" location="No6" display="No6"/>
    <hyperlink ref="A32" location="No7" display="No7"/>
    <hyperlink ref="A33" location="No8" display="No8"/>
    <hyperlink ref="A34" location="No9" display="No9"/>
    <hyperlink ref="A35" location="No10" display="No10"/>
    <hyperlink ref="A46:D46" r:id="rId4" display="General Requirements for Evaluating and Expressing the Uncertainty of Measurement Results"/>
    <hyperlink ref="A47:D47" r:id="rId5" display="Slide Show on Measurement Uncertainty"/>
  </hyperlinks>
  <printOptions/>
  <pageMargins left="0.75" right="0.43" top="0.47" bottom="0.21" header="0.39" footer="0.17"/>
  <pageSetup fitToHeight="8" fitToWidth="1" horizontalDpi="300" verticalDpi="300" orientation="portrait" scale="73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14.8515625" style="3" customWidth="1"/>
    <col min="2" max="3" width="2.8515625" style="0" customWidth="1"/>
    <col min="4" max="4" width="12.7109375" style="0" customWidth="1"/>
    <col min="5" max="5" width="8.8515625" style="0" customWidth="1"/>
    <col min="6" max="6" width="13.140625" style="0" customWidth="1"/>
    <col min="7" max="7" width="8.8515625" style="0" customWidth="1"/>
    <col min="8" max="8" width="7.8515625" style="0" customWidth="1"/>
    <col min="9" max="9" width="6.8515625" style="0" customWidth="1"/>
    <col min="10" max="10" width="11.140625" style="0" customWidth="1"/>
    <col min="11" max="11" width="10.421875" style="0" customWidth="1"/>
    <col min="12" max="16384" width="8.8515625" style="0" customWidth="1"/>
  </cols>
  <sheetData>
    <row r="1" ht="12">
      <c r="A1" s="3" t="s">
        <v>31</v>
      </c>
    </row>
    <row r="2" spans="1:10" ht="12">
      <c r="A2" s="3" t="s">
        <v>32</v>
      </c>
      <c r="B2" s="201" t="s">
        <v>2</v>
      </c>
      <c r="C2" s="201"/>
      <c r="D2" s="201"/>
      <c r="E2" s="201"/>
      <c r="F2" s="201"/>
      <c r="G2" s="201"/>
      <c r="H2" s="201"/>
      <c r="I2" s="201"/>
      <c r="J2" s="201"/>
    </row>
    <row r="3" spans="1:2" ht="12">
      <c r="A3" s="3" t="s">
        <v>27</v>
      </c>
      <c r="B3" t="s">
        <v>28</v>
      </c>
    </row>
    <row r="5" spans="1:11" ht="12">
      <c r="A5" s="135" t="s">
        <v>39</v>
      </c>
      <c r="B5" s="29"/>
      <c r="C5" s="29"/>
      <c r="D5" s="32"/>
      <c r="E5" s="32"/>
      <c r="F5" s="32"/>
      <c r="G5" s="29"/>
      <c r="H5" s="32"/>
      <c r="I5" s="29"/>
      <c r="J5" s="110"/>
      <c r="K5" s="29"/>
    </row>
    <row r="6" spans="1:11" ht="48">
      <c r="A6" s="111"/>
      <c r="D6" s="133" t="s">
        <v>26</v>
      </c>
      <c r="E6" s="133" t="s">
        <v>20</v>
      </c>
      <c r="F6" s="133" t="s">
        <v>21</v>
      </c>
      <c r="G6" s="133" t="s">
        <v>22</v>
      </c>
      <c r="H6" s="133" t="s">
        <v>23</v>
      </c>
      <c r="I6" s="133" t="s">
        <v>24</v>
      </c>
      <c r="J6" s="134" t="s">
        <v>25</v>
      </c>
      <c r="K6" s="133"/>
    </row>
    <row r="7" spans="1:10" ht="12">
      <c r="A7"/>
      <c r="H7" s="200" t="s">
        <v>93</v>
      </c>
      <c r="I7" s="200"/>
      <c r="J7" t="s">
        <v>94</v>
      </c>
    </row>
    <row r="8" spans="1:10" ht="12">
      <c r="A8" s="112" t="s">
        <v>4</v>
      </c>
      <c r="B8" s="112"/>
      <c r="C8" s="112"/>
      <c r="D8" s="113">
        <v>0.6</v>
      </c>
      <c r="E8" s="114" t="s">
        <v>5</v>
      </c>
      <c r="F8" s="113" t="s">
        <v>6</v>
      </c>
      <c r="G8" s="115">
        <f>SQRT(3)</f>
        <v>1.7320508075688772</v>
      </c>
      <c r="H8" s="116">
        <f>D8</f>
        <v>0.6</v>
      </c>
      <c r="I8" s="117" t="s">
        <v>5</v>
      </c>
      <c r="J8" s="118">
        <v>0.34641016151377546</v>
      </c>
    </row>
    <row r="9" spans="1:10" ht="12">
      <c r="A9" s="119" t="s">
        <v>7</v>
      </c>
      <c r="B9" s="119"/>
      <c r="C9" s="119"/>
      <c r="D9" s="120">
        <v>1</v>
      </c>
      <c r="E9" s="121" t="s">
        <v>5</v>
      </c>
      <c r="F9" s="120" t="s">
        <v>6</v>
      </c>
      <c r="G9" s="122">
        <f>2*SQRT(3)</f>
        <v>3.4641016151377544</v>
      </c>
      <c r="H9" s="123" t="s">
        <v>8</v>
      </c>
      <c r="I9" s="119"/>
      <c r="J9" s="124">
        <v>0.2886751345948129</v>
      </c>
    </row>
    <row r="10" spans="1:10" ht="12">
      <c r="A10" s="119" t="s">
        <v>9</v>
      </c>
      <c r="B10" s="119"/>
      <c r="C10" s="119"/>
      <c r="D10" s="120">
        <v>0.5</v>
      </c>
      <c r="E10" s="121" t="s">
        <v>5</v>
      </c>
      <c r="F10" s="120" t="s">
        <v>10</v>
      </c>
      <c r="G10" s="122"/>
      <c r="H10" s="123" t="s">
        <v>8</v>
      </c>
      <c r="I10" s="119"/>
      <c r="J10" s="125">
        <v>0.5</v>
      </c>
    </row>
    <row r="11" spans="1:4" ht="12">
      <c r="A11" t="s">
        <v>11</v>
      </c>
      <c r="D11" s="1"/>
    </row>
    <row r="12" spans="1:10" ht="12">
      <c r="A12" s="112" t="s">
        <v>12</v>
      </c>
      <c r="B12" s="112"/>
      <c r="C12" s="112"/>
      <c r="D12" s="126">
        <v>1</v>
      </c>
      <c r="E12" s="113" t="s">
        <v>13</v>
      </c>
      <c r="F12" s="112" t="s">
        <v>14</v>
      </c>
      <c r="G12" s="127">
        <f>SQRT(2)</f>
        <v>1.4142135623730951</v>
      </c>
      <c r="H12" s="128">
        <v>0.275</v>
      </c>
      <c r="I12" s="117" t="s">
        <v>5</v>
      </c>
      <c r="J12" s="118">
        <v>0.19445436482630057</v>
      </c>
    </row>
    <row r="13" spans="1:5" ht="12">
      <c r="A13" t="s">
        <v>15</v>
      </c>
      <c r="D13" s="1"/>
      <c r="E13" s="1"/>
    </row>
    <row r="14" spans="1:5" ht="12">
      <c r="A14" t="s">
        <v>16</v>
      </c>
      <c r="D14" s="1"/>
      <c r="E14" s="1"/>
    </row>
    <row r="15" spans="1:10" ht="12">
      <c r="A15" s="112" t="s">
        <v>40</v>
      </c>
      <c r="B15" s="112"/>
      <c r="C15" s="112"/>
      <c r="D15" s="137">
        <v>1.1E-06</v>
      </c>
      <c r="E15" s="113" t="s">
        <v>13</v>
      </c>
      <c r="F15" s="112" t="s">
        <v>14</v>
      </c>
      <c r="G15" s="138">
        <f>SQRT(2)</f>
        <v>1.4142135623730951</v>
      </c>
      <c r="H15" s="139">
        <v>0.22</v>
      </c>
      <c r="I15" s="117" t="s">
        <v>5</v>
      </c>
      <c r="J15" s="118">
        <v>0.15556349186104046</v>
      </c>
    </row>
    <row r="16" spans="1:11" ht="12">
      <c r="A16"/>
      <c r="I16" s="129" t="s">
        <v>17</v>
      </c>
      <c r="J16" s="130">
        <v>0.7178759177833822</v>
      </c>
      <c r="K16" s="131" t="s">
        <v>18</v>
      </c>
    </row>
    <row r="17" spans="1:11" ht="12">
      <c r="A17"/>
      <c r="I17" s="129" t="s">
        <v>19</v>
      </c>
      <c r="J17" s="132">
        <v>1.4357518355667644</v>
      </c>
      <c r="K17" s="131" t="s">
        <v>18</v>
      </c>
    </row>
    <row r="18" spans="1:11" ht="3" customHeight="1">
      <c r="A18" s="140"/>
      <c r="B18" s="141"/>
      <c r="C18" s="141"/>
      <c r="D18" s="141"/>
      <c r="E18" s="141"/>
      <c r="F18" s="141"/>
      <c r="G18" s="141"/>
      <c r="H18" s="141"/>
      <c r="I18" s="141"/>
      <c r="J18" s="141"/>
      <c r="K18" s="141"/>
    </row>
    <row r="19" ht="12">
      <c r="A19" s="136" t="s">
        <v>30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sheetProtection sheet="1" objects="1" scenarios="1"/>
  <mergeCells count="2">
    <mergeCell ref="H7:I7"/>
    <mergeCell ref="B2:J2"/>
  </mergeCells>
  <hyperlinks>
    <hyperlink ref="B2" r:id="rId1" display="http://inms-ienm.nrc-cnrc.gc.ca/en/research/dimensional_metrology_e.php"/>
  </hyperlinks>
  <printOptions/>
  <pageMargins left="0.36" right="0.34" top="0.24" bottom="0.2" header="0.17" footer="0.16"/>
  <pageSetup horizontalDpi="600" verticalDpi="600"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2" sqref="A2"/>
    </sheetView>
  </sheetViews>
  <sheetFormatPr defaultColWidth="11.421875" defaultRowHeight="12.75"/>
  <cols>
    <col min="1" max="1" width="8.8515625" style="0" customWidth="1"/>
    <col min="2" max="2" width="11.00390625" style="0" customWidth="1"/>
    <col min="3" max="3" width="13.7109375" style="0" customWidth="1"/>
    <col min="4" max="4" width="42.7109375" style="0" customWidth="1"/>
    <col min="5" max="16384" width="8.8515625" style="0" customWidth="1"/>
  </cols>
  <sheetData>
    <row r="1" spans="1:4" ht="12">
      <c r="A1" s="166" t="s">
        <v>41</v>
      </c>
      <c r="B1" s="167" t="s">
        <v>43</v>
      </c>
      <c r="C1" s="167" t="s">
        <v>44</v>
      </c>
      <c r="D1" s="166" t="s">
        <v>45</v>
      </c>
    </row>
    <row r="2" spans="1:4" ht="36">
      <c r="A2" s="168">
        <v>1</v>
      </c>
      <c r="B2" s="169">
        <v>38372</v>
      </c>
      <c r="C2" s="169" t="s">
        <v>42</v>
      </c>
      <c r="D2" s="170" t="s">
        <v>46</v>
      </c>
    </row>
    <row r="3" spans="1:4" ht="24">
      <c r="A3" s="171">
        <v>1.1</v>
      </c>
      <c r="B3" s="169">
        <v>38428</v>
      </c>
      <c r="C3" s="169" t="s">
        <v>42</v>
      </c>
      <c r="D3" s="170" t="s">
        <v>47</v>
      </c>
    </row>
    <row r="4" spans="1:4" ht="12">
      <c r="A4" s="171">
        <v>1.2</v>
      </c>
      <c r="B4" s="169">
        <v>38446</v>
      </c>
      <c r="C4" s="169" t="s">
        <v>42</v>
      </c>
      <c r="D4" s="170" t="s">
        <v>1</v>
      </c>
    </row>
    <row r="5" spans="1:4" ht="24">
      <c r="A5" s="171">
        <v>1.3</v>
      </c>
      <c r="B5" s="169">
        <v>38590</v>
      </c>
      <c r="C5" s="169" t="s">
        <v>42</v>
      </c>
      <c r="D5" s="170" t="s">
        <v>3</v>
      </c>
    </row>
    <row r="6" spans="1:4" ht="12">
      <c r="A6" s="171"/>
      <c r="B6" s="169"/>
      <c r="C6" s="169"/>
      <c r="D6" s="170"/>
    </row>
    <row r="7" spans="1:4" ht="12">
      <c r="A7" s="171"/>
      <c r="B7" s="169"/>
      <c r="C7" s="169"/>
      <c r="D7" s="170"/>
    </row>
    <row r="8" spans="1:4" ht="12">
      <c r="A8" s="171"/>
      <c r="B8" s="169"/>
      <c r="C8" s="169"/>
      <c r="D8" s="170"/>
    </row>
    <row r="9" spans="1:4" ht="12">
      <c r="A9" s="171"/>
      <c r="B9" s="169"/>
      <c r="C9" s="169"/>
      <c r="D9" s="170"/>
    </row>
    <row r="10" spans="1:4" ht="12">
      <c r="A10" s="171"/>
      <c r="B10" s="169"/>
      <c r="C10" s="169"/>
      <c r="D10" s="170"/>
    </row>
    <row r="11" spans="1:4" ht="12">
      <c r="A11" s="171"/>
      <c r="B11" s="169"/>
      <c r="C11" s="169"/>
      <c r="D11" s="170"/>
    </row>
    <row r="12" spans="1:4" ht="12">
      <c r="A12" s="171"/>
      <c r="B12" s="169"/>
      <c r="C12" s="169"/>
      <c r="D12" s="170"/>
    </row>
    <row r="13" spans="1:4" ht="12">
      <c r="A13" s="171"/>
      <c r="B13" s="169"/>
      <c r="C13" s="169"/>
      <c r="D13" s="170"/>
    </row>
    <row r="14" spans="1:4" ht="12">
      <c r="A14" s="171"/>
      <c r="B14" s="169"/>
      <c r="C14" s="169"/>
      <c r="D14" s="170"/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Ouellette</dc:creator>
  <cp:keywords>Uncertainty template GUM</cp:keywords>
  <dc:description/>
  <cp:lastModifiedBy>Dixie Chili</cp:lastModifiedBy>
  <cp:lastPrinted>2005-02-26T03:52:42Z</cp:lastPrinted>
  <dcterms:created xsi:type="dcterms:W3CDTF">1997-08-20T02:38:49Z</dcterms:created>
  <dcterms:modified xsi:type="dcterms:W3CDTF">2005-08-29T15:04:45Z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-78725398</vt:i4>
  </property>
  <property fmtid="{D5CDD505-2E9C-101B-9397-08002B2CF9AE}" pid="3" name="_EmailSubject">
    <vt:lpwstr>Here's revised pages for INMS website</vt:lpwstr>
  </property>
  <property fmtid="{D5CDD505-2E9C-101B-9397-08002B2CF9AE}" pid="4" name="_AuthorEmail">
    <vt:lpwstr>Michael.Ouellette@nrc-cnrc.gc.ca</vt:lpwstr>
  </property>
  <property fmtid="{D5CDD505-2E9C-101B-9397-08002B2CF9AE}" pid="5" name="_AuthorEmailDisplayName">
    <vt:lpwstr>Ouellette, Mike</vt:lpwstr>
  </property>
  <property fmtid="{D5CDD505-2E9C-101B-9397-08002B2CF9AE}" pid="6" name="_PreviousAdHocReviewCycleID">
    <vt:i4>-278117787</vt:i4>
  </property>
  <property fmtid="{D5CDD505-2E9C-101B-9397-08002B2CF9AE}" pid="7" name="_ReviewingToolsShownOnce">
    <vt:lpwstr/>
  </property>
</Properties>
</file>