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05" windowWidth="16605" windowHeight="9120" tabRatio="719" activeTab="2"/>
  </bookViews>
  <sheets>
    <sheet name="About the budget tool" sheetId="1" r:id="rId1"/>
    <sheet name="Completing your budget" sheetId="2" r:id="rId2"/>
    <sheet name="Budget drafting tool" sheetId="3" r:id="rId3"/>
    <sheet name="Data validation (locked)" sheetId="4" r:id="rId4"/>
    <sheet name="Help and Sample Budget" sheetId="5" r:id="rId5"/>
  </sheets>
  <externalReferences>
    <externalReference r:id="rId8"/>
  </externalReferences>
  <definedNames>
    <definedName name="_xlfn.SINGLE" hidden="1">#NAME?</definedName>
    <definedName name="All">'Budget drafting tool'!$A$14:$B$20,'Budget drafting tool'!$B$13,'Budget drafting tool'!$A$22:$B$31,'Budget drafting tool'!$A$33:$B$42,'Budget drafting tool'!$A$44:$B$53,'Budget drafting tool'!$A$58:$C$67,'Budget drafting tool'!$A$69:$C$78,'Budget drafting tool'!$A$80:$C$89,'Budget drafting tool'!$A$91:$C$99,'Budget drafting tool'!$A$101:$B$110,'Budget drafting tool'!$A$9,'Budget drafting tool'!$A$6,'Budget drafting tool'!$A$3</definedName>
    <definedName name="Allocation">'Budget drafting tool'!$C$58:$C$99</definedName>
    <definedName name="AllocationOK">'Data validation (locked)'!$B$7</definedName>
    <definedName name="AmountApplyingFor">'Budget drafting tool'!$A$2:$A$3</definedName>
    <definedName name="Amounts">'Budget drafting tool'!$A$3,'Budget drafting tool'!$B$13:$B$20,'Budget drafting tool'!$B$22:$B$31,'Budget drafting tool'!$B$33:$B$42,'Budget drafting tool'!$B$44:$B$53,'Budget drafting tool'!$B$58:$C$67,'Budget drafting tool'!$B$69:$C$78,'Budget drafting tool'!$B$80:$C$89,'Budget drafting tool'!$B$91:$C$99,'Budget drafting tool'!$B$101:$B$110</definedName>
    <definedName name="asdfadsf">'[1]Budget drafting tool'!$A$13:$B$13</definedName>
    <definedName name="AVGrant">'Budget drafting tool'!$A$13:$B$13</definedName>
    <definedName name="AVGrantItem">'Budget drafting tool'!$B$13</definedName>
    <definedName name="BudgetItems">'Budget drafting tool'!$A$14:$B$20,'Budget drafting tool'!$B$13,'Budget drafting tool'!$A$22:$B$31,'Budget drafting tool'!$A$33:$B$42,'Budget drafting tool'!$A$44:$B$53,'Budget drafting tool'!$A$58:$C$67,'Budget drafting tool'!$A$69:$C$78,'Budget drafting tool'!$A$80:$C$89,'Budget drafting tool'!$A$91:$C$99,'Budget drafting tool'!$A$101:$B$110</definedName>
    <definedName name="BudgetOK">'Data validation (locked)'!$B$1</definedName>
    <definedName name="CPOK">'Data validation (locked)'!$B$9</definedName>
    <definedName name="Details">'Budget drafting tool'!$B$2,'Budget drafting tool'!$B$9,'Budget drafting tool'!#REF!,'Budget drafting tool'!#REF!,'Budget drafting tool'!$B$8</definedName>
    <definedName name="DetailsOK">'Data validation (locked)'!$B$3</definedName>
    <definedName name="Difference">'Budget drafting tool'!$B$113</definedName>
    <definedName name="DollarsOK">'Data validation (locked)'!$B$10</definedName>
    <definedName name="Errors">'Data validation (locked)'!$B$13</definedName>
    <definedName name="Expenditure">'Budget drafting tool'!$B$58:$B$110</definedName>
    <definedName name="ExpenditureInkind">'Budget drafting tool'!$A$100:$B$110</definedName>
    <definedName name="ExpenditureOK">'Data validation (locked)'!$B$5</definedName>
    <definedName name="FundingProgram">'Budget drafting tool'!#REF!</definedName>
    <definedName name="GrantOK">'Data validation (locked)'!$B$2</definedName>
    <definedName name="GrantReqOK">'Data validation (locked)'!$B$12</definedName>
    <definedName name="Income">'Budget drafting tool'!$B$13:$B$53</definedName>
    <definedName name="IncomeInkind">'Budget drafting tool'!$A$43:$B$53</definedName>
    <definedName name="IncomeOK">'Data validation (locked)'!$B$6</definedName>
    <definedName name="InkindExpenditure">'Budget drafting tool'!$B$101:$B$108</definedName>
    <definedName name="InkindINcome">'Budget drafting tool'!$B$101:$B$108</definedName>
    <definedName name="InkindOK">'Data validation (locked)'!$B$11</definedName>
    <definedName name="NotReady">'Data validation (locked)'!#REF!</definedName>
    <definedName name="_xlnm.Print_Area" localSheetId="2">'Budget drafting tool'!$A$1:$I$54,'Budget drafting tool'!$A$56:$I$111</definedName>
    <definedName name="_xlnm.Print_Area" localSheetId="1">'Completing your budget'!$A$1:$A$41</definedName>
    <definedName name="Programs">'Data validation (locked)'!$E$2:$E$3</definedName>
    <definedName name="Ready">'Data validation (locked)'!$B$14</definedName>
    <definedName name="RequestOK">'Data validation (locked)'!$B$8</definedName>
    <definedName name="Smiley">'Budget drafting tool'!$D$1</definedName>
    <definedName name="StartedOK">'Data validation (locked)'!$B$4</definedName>
    <definedName name="TotalAllocation">'Budget drafting tool'!$C$111:$C$112</definedName>
    <definedName name="TotalExpenditure">'Budget drafting tool'!$A$111:$B$111</definedName>
    <definedName name="TotalIncome">'Budget drafting tool'!$A$54:$B$54</definedName>
    <definedName name="TouringVictoria">'Data validation (locked)'!$F$2</definedName>
    <definedName name="VicArtsGrants">'Data validation (locked)'!$G$2</definedName>
  </definedNames>
  <calcPr fullCalcOnLoad="1"/>
</workbook>
</file>

<file path=xl/comments5.xml><?xml version="1.0" encoding="utf-8"?>
<comments xmlns="http://schemas.openxmlformats.org/spreadsheetml/2006/main">
  <authors>
    <author>Masha Wijesiriwardana (DJPR)</author>
    <author>Masha Wijesiriwardana (DEDJTR)</author>
  </authors>
  <commentList>
    <comment ref="B17" authorId="0">
      <text>
        <r>
          <rPr>
            <sz val="9"/>
            <rFont val="Tahoma"/>
            <family val="2"/>
          </rPr>
          <t>(NC) here means not confirmed. Please use (NC) for any other grants with pending outcomes, or (C) if the funding is confirmed.</t>
        </r>
      </text>
    </comment>
    <comment ref="C17" authorId="0">
      <text>
        <r>
          <rPr>
            <sz val="9"/>
            <rFont val="Tahoma"/>
            <family val="2"/>
          </rPr>
          <t>The amount you are applying for. This should match the 'Grant Amount Requested' field at the top.</t>
        </r>
      </text>
    </comment>
    <comment ref="B27" authorId="0">
      <text>
        <r>
          <rPr>
            <sz val="9"/>
            <rFont val="Tahoma"/>
            <family val="2"/>
          </rPr>
          <t xml:space="preserve">Non-cash support. Specific examples below.
</t>
        </r>
        <r>
          <rPr>
            <b/>
            <sz val="9"/>
            <rFont val="Tahoma"/>
            <family val="2"/>
          </rPr>
          <t>Please note that in-kind lines need to be identical in both the Income Section and the Expenditure Section.</t>
        </r>
      </text>
    </comment>
    <comment ref="C28" authorId="0">
      <text>
        <r>
          <rPr>
            <sz val="9"/>
            <rFont val="Tahoma"/>
            <family val="2"/>
          </rPr>
          <t>In-kind example: You're able to use a friend's equipment for recording rather than hiring your own, which would normally cost $400. This saving could be considered in-kind.</t>
        </r>
      </text>
    </comment>
    <comment ref="C30" authorId="0">
      <text>
        <r>
          <rPr>
            <sz val="9"/>
            <rFont val="Tahoma"/>
            <family val="2"/>
          </rPr>
          <t>In-kind example: Perhaps a venue has reduced their usual hire fee from $1,800 to $1,500 for you. The discount, $300, is in-kind support. Please see expenditure for the remaining cost allocation.</t>
        </r>
      </text>
    </comment>
    <comment ref="C34" authorId="0">
      <text>
        <r>
          <rPr>
            <sz val="9"/>
            <rFont val="Tahoma"/>
            <family val="2"/>
          </rPr>
          <t>The TOTAL expenditure amount, regardless of how you'll allocate Creative Victoria funding. Examples below.</t>
        </r>
      </text>
    </comment>
    <comment ref="D34" authorId="0">
      <text>
        <r>
          <rPr>
            <sz val="9"/>
            <rFont val="Tahoma"/>
            <family val="2"/>
          </rPr>
          <t>Where will this grant funding be spent? This column will need to add up to the grant amount you are requesting.</t>
        </r>
      </text>
    </comment>
    <comment ref="C40" authorId="0">
      <text>
        <r>
          <rPr>
            <sz val="9"/>
            <rFont val="Tahoma"/>
            <family val="2"/>
          </rPr>
          <t xml:space="preserve">The </t>
        </r>
        <r>
          <rPr>
            <b/>
            <sz val="9"/>
            <rFont val="Tahoma"/>
            <family val="2"/>
          </rPr>
          <t>total</t>
        </r>
        <r>
          <rPr>
            <sz val="9"/>
            <rFont val="Tahoma"/>
            <family val="2"/>
          </rPr>
          <t xml:space="preserve"> cost for consultant fees is $750. You are using Creative Victoria funding to pay $400 of this. 
Remember - all of your costs should be reflected in the '$' column. The CV column is just to show us how the grant will be spread across expenses.</t>
        </r>
      </text>
    </comment>
    <comment ref="D40" authorId="0">
      <text>
        <r>
          <rPr>
            <sz val="9"/>
            <rFont val="Tahoma"/>
            <family val="2"/>
          </rPr>
          <t>This figure shows that out of the $750 total expense for consultant fees, Creative Victoria grant funding will be used for $400 of it.</t>
        </r>
      </text>
    </comment>
    <comment ref="D43" authorId="0">
      <text>
        <r>
          <rPr>
            <sz val="9"/>
            <rFont val="Tahoma"/>
            <family val="2"/>
          </rPr>
          <t>These figures show that Creative Victoria funding will be used to pay for studio hire in its entirety ($2,400 total.)</t>
        </r>
      </text>
    </comment>
    <comment ref="D42" authorId="0">
      <text>
        <r>
          <rPr>
            <sz val="9"/>
            <rFont val="Tahoma"/>
            <family val="2"/>
          </rPr>
          <t>This expenditure line demonstrates a $1,500 fee for venue hire. In conjunction with the in-kind line, this shows that the venue hire fee was discounted from $1,800 to $1,500. Creative Victoria grant is paying for $1,000 of this expenditure item.</t>
        </r>
      </text>
    </comment>
    <comment ref="D58" authorId="1">
      <text>
        <r>
          <rPr>
            <sz val="9"/>
            <rFont val="Tahoma"/>
            <family val="2"/>
          </rPr>
          <t>This figure should match the $ grant that you are applying for.</t>
        </r>
      </text>
    </comment>
    <comment ref="C58" authorId="1">
      <text>
        <r>
          <rPr>
            <sz val="9"/>
            <rFont val="Tahoma"/>
            <family val="2"/>
          </rPr>
          <t>This figure should match the 'Total Income' figure.</t>
        </r>
      </text>
    </comment>
  </commentList>
</comments>
</file>

<file path=xl/sharedStrings.xml><?xml version="1.0" encoding="utf-8"?>
<sst xmlns="http://schemas.openxmlformats.org/spreadsheetml/2006/main" count="137" uniqueCount="106">
  <si>
    <t>Income</t>
  </si>
  <si>
    <t>$</t>
  </si>
  <si>
    <t>Expenditure</t>
  </si>
  <si>
    <t>Earned income</t>
  </si>
  <si>
    <t>Project / production costs</t>
  </si>
  <si>
    <t>Marketing and promotion</t>
  </si>
  <si>
    <t>Applicant's and others' contributions</t>
  </si>
  <si>
    <t>Administration</t>
  </si>
  <si>
    <t>Grants</t>
  </si>
  <si>
    <t>Salaries, fees and on-costs</t>
  </si>
  <si>
    <t>In-kind</t>
  </si>
  <si>
    <t>Total expenditure matches Total Income</t>
  </si>
  <si>
    <t>Budget has been started</t>
  </si>
  <si>
    <t>Total expenditure matches sum of expenditure items</t>
  </si>
  <si>
    <t>Total income matches sum of income</t>
  </si>
  <si>
    <t>Co-funding</t>
  </si>
  <si>
    <t>If your budget includes income that is not confirmed (NC), (for example, an application to another funding body) you will need to update us with the results as they become available.  If an application to another funding body is unsuccessful, or other income becomes unavailable, you will need to submit a revised budget.</t>
  </si>
  <si>
    <t>GST</t>
  </si>
  <si>
    <t>Completing your budget</t>
  </si>
  <si>
    <r>
      <t xml:space="preserve">If you </t>
    </r>
    <r>
      <rPr>
        <b/>
        <sz val="10"/>
        <rFont val="Arial"/>
        <family val="2"/>
      </rPr>
      <t xml:space="preserve">are </t>
    </r>
    <r>
      <rPr>
        <sz val="10"/>
        <rFont val="Arial"/>
        <family val="2"/>
      </rPr>
      <t xml:space="preserve">registered for GST you </t>
    </r>
    <r>
      <rPr>
        <b/>
        <sz val="10"/>
        <rFont val="Arial"/>
        <family val="2"/>
      </rPr>
      <t>must not</t>
    </r>
    <r>
      <rPr>
        <sz val="10"/>
        <rFont val="Arial"/>
        <family val="2"/>
      </rPr>
      <t xml:space="preserve"> include GST in your income and expenditure figures.  If you </t>
    </r>
    <r>
      <rPr>
        <b/>
        <sz val="10"/>
        <rFont val="Arial"/>
        <family val="2"/>
      </rPr>
      <t xml:space="preserve">are not </t>
    </r>
    <r>
      <rPr>
        <sz val="10"/>
        <rFont val="Arial"/>
        <family val="2"/>
      </rPr>
      <t xml:space="preserve">registered for GST you </t>
    </r>
    <r>
      <rPr>
        <b/>
        <sz val="10"/>
        <rFont val="Arial"/>
        <family val="2"/>
      </rPr>
      <t xml:space="preserve">must </t>
    </r>
    <r>
      <rPr>
        <sz val="10"/>
        <rFont val="Arial"/>
        <family val="2"/>
      </rPr>
      <t>include GST in your expenditure.</t>
    </r>
  </si>
  <si>
    <r>
      <t>·</t>
    </r>
    <r>
      <rPr>
        <sz val="10"/>
        <rFont val="Times New Roman"/>
        <family val="1"/>
      </rPr>
      <t xml:space="preserve">       </t>
    </r>
    <r>
      <rPr>
        <b/>
        <sz val="10"/>
        <rFont val="Arial"/>
        <family val="2"/>
      </rPr>
      <t>Applicant’s and others’ contributions</t>
    </r>
    <r>
      <rPr>
        <sz val="10"/>
        <rFont val="Arial"/>
        <family val="2"/>
      </rPr>
      <t>: applicant’s cash contributions, sponsorship, donations, fundraising, philanthropic</t>
    </r>
  </si>
  <si>
    <r>
      <t>·</t>
    </r>
    <r>
      <rPr>
        <sz val="10"/>
        <rFont val="Times New Roman"/>
        <family val="1"/>
      </rPr>
      <t xml:space="preserve">       </t>
    </r>
    <r>
      <rPr>
        <b/>
        <sz val="10"/>
        <rFont val="Arial"/>
        <family val="2"/>
      </rPr>
      <t>Project / production costs</t>
    </r>
    <r>
      <rPr>
        <sz val="10"/>
        <rFont val="Arial"/>
        <family val="2"/>
      </rPr>
      <t>: development, production and/or recording costs, studio/venue hire, installation, materials, CD/DVD manufacture, travel, freight, project management</t>
    </r>
  </si>
  <si>
    <r>
      <t>·</t>
    </r>
    <r>
      <rPr>
        <sz val="10"/>
        <rFont val="Times New Roman"/>
        <family val="1"/>
      </rPr>
      <t xml:space="preserve">       </t>
    </r>
    <r>
      <rPr>
        <b/>
        <sz val="10"/>
        <rFont val="Arial"/>
        <family val="2"/>
      </rPr>
      <t>Administration</t>
    </r>
    <r>
      <rPr>
        <sz val="10"/>
        <rFont val="Arial"/>
        <family val="2"/>
      </rPr>
      <t>: office costs, overheads, insurance</t>
    </r>
  </si>
  <si>
    <t>Programs</t>
  </si>
  <si>
    <t>Touring Victoria</t>
  </si>
  <si>
    <t>n/a</t>
  </si>
  <si>
    <r>
      <t>Warnings</t>
    </r>
    <r>
      <rPr>
        <b/>
        <sz val="10"/>
        <rFont val="Arial"/>
        <family val="2"/>
      </rPr>
      <t xml:space="preserve"> – top-right corner</t>
    </r>
  </si>
  <si>
    <t>The warnings will remain as long as:</t>
  </si>
  <si>
    <t>Contact us</t>
  </si>
  <si>
    <r>
      <t>·</t>
    </r>
    <r>
      <rPr>
        <sz val="7"/>
        <rFont val="Times New Roman"/>
        <family val="1"/>
      </rPr>
      <t xml:space="preserve">     </t>
    </r>
    <r>
      <rPr>
        <sz val="10"/>
        <rFont val="Arial"/>
        <family val="2"/>
      </rPr>
      <t>your income does not match your expenditure</t>
    </r>
  </si>
  <si>
    <r>
      <t>·</t>
    </r>
    <r>
      <rPr>
        <sz val="7"/>
        <rFont val="Times New Roman"/>
        <family val="1"/>
      </rPr>
      <t xml:space="preserve">     </t>
    </r>
    <r>
      <rPr>
        <sz val="10"/>
        <rFont val="Arial"/>
        <family val="2"/>
      </rPr>
      <t>you have used cents, and the income and expenditure therefore don’t match.</t>
    </r>
  </si>
  <si>
    <r>
      <t xml:space="preserve">All income and expenditure related to the project needs to appear in the Budget.  When you have completed the budget the </t>
    </r>
    <r>
      <rPr>
        <b/>
        <sz val="10"/>
        <rFont val="Arial"/>
        <family val="2"/>
      </rPr>
      <t>Total Income</t>
    </r>
    <r>
      <rPr>
        <sz val="10"/>
        <rFont val="Arial"/>
        <family val="2"/>
      </rPr>
      <t xml:space="preserve"> and </t>
    </r>
    <r>
      <rPr>
        <b/>
        <sz val="10"/>
        <rFont val="Arial"/>
        <family val="2"/>
      </rPr>
      <t>Total Expenditure</t>
    </r>
    <r>
      <rPr>
        <sz val="10"/>
        <rFont val="Arial"/>
        <family val="2"/>
      </rPr>
      <t xml:space="preserve"> must </t>
    </r>
    <r>
      <rPr>
        <b/>
        <sz val="10"/>
        <rFont val="Arial"/>
        <family val="2"/>
      </rPr>
      <t>balance</t>
    </r>
    <r>
      <rPr>
        <sz val="10"/>
        <rFont val="Arial"/>
        <family val="2"/>
      </rPr>
      <t>.  Please don't use cents in any of your figures.</t>
    </r>
  </si>
  <si>
    <t>Figures are all dollar amounts</t>
  </si>
  <si>
    <r>
      <t>·</t>
    </r>
    <r>
      <rPr>
        <sz val="10"/>
        <rFont val="Times New Roman"/>
        <family val="1"/>
      </rPr>
      <t xml:space="preserve">       </t>
    </r>
    <r>
      <rPr>
        <b/>
        <sz val="10"/>
        <rFont val="Arial"/>
        <family val="2"/>
      </rPr>
      <t>Marketing &amp; promotion</t>
    </r>
    <r>
      <rPr>
        <sz val="10"/>
        <rFont val="Arial"/>
        <family val="2"/>
      </rPr>
      <t>: publicity, advertising, printing and design, website development, digital and social media tools, programs, distribution, flyers</t>
    </r>
  </si>
  <si>
    <r>
      <t>·</t>
    </r>
    <r>
      <rPr>
        <sz val="10"/>
        <rFont val="Times New Roman"/>
        <family val="1"/>
      </rPr>
      <t xml:space="preserve">       </t>
    </r>
    <r>
      <rPr>
        <b/>
        <sz val="10"/>
        <rFont val="Arial"/>
        <family val="2"/>
      </rPr>
      <t>Salaries, fees, on-costs</t>
    </r>
    <r>
      <rPr>
        <sz val="10"/>
        <rFont val="Arial"/>
        <family val="2"/>
      </rPr>
      <t>: artists salaries (list each artist separately), other salaries, contracts, superannuation, living allowances/per diems</t>
    </r>
  </si>
  <si>
    <t>Inkind income and expenditure balances</t>
  </si>
  <si>
    <r>
      <t>·</t>
    </r>
    <r>
      <rPr>
        <sz val="10"/>
        <rFont val="Times New Roman"/>
        <family val="1"/>
      </rPr>
      <t xml:space="preserve">       </t>
    </r>
    <r>
      <rPr>
        <b/>
        <sz val="10"/>
        <rFont val="Arial"/>
        <family val="2"/>
      </rPr>
      <t>Earned income</t>
    </r>
    <r>
      <rPr>
        <sz val="10"/>
        <rFont val="Arial"/>
        <family val="2"/>
      </rPr>
      <t>: box office, merchandise, membership, fees, CD/DVD sales, artwork sales</t>
    </r>
  </si>
  <si>
    <t>VicArts Grants</t>
  </si>
  <si>
    <t>Touring</t>
  </si>
  <si>
    <t>GrantOK</t>
  </si>
  <si>
    <t>BudgetOK</t>
  </si>
  <si>
    <t>DetailsOK</t>
  </si>
  <si>
    <t>StartedOK</t>
  </si>
  <si>
    <t>ExpenditureOK</t>
  </si>
  <si>
    <t>IncomeOK</t>
  </si>
  <si>
    <t>AllocationOK</t>
  </si>
  <si>
    <t>RequestOK</t>
  </si>
  <si>
    <t>CPOK</t>
  </si>
  <si>
    <t>DollarsOK</t>
  </si>
  <si>
    <t>InkindOK</t>
  </si>
  <si>
    <t>Independent audit requirement</t>
  </si>
  <si>
    <t>Disability access requirements</t>
  </si>
  <si>
    <t>Errors:</t>
  </si>
  <si>
    <t>Ready:</t>
  </si>
  <si>
    <t>GrantReqOK</t>
  </si>
  <si>
    <t>Grant Amount Requested:</t>
  </si>
  <si>
    <t>Applicant Name:</t>
  </si>
  <si>
    <t>Project Title:</t>
  </si>
  <si>
    <t>Budget requirements</t>
  </si>
  <si>
    <r>
      <t xml:space="preserve">In-kind items – ie non-cash income and support – can be included in your budget but must </t>
    </r>
    <r>
      <rPr>
        <b/>
        <sz val="10"/>
        <rFont val="Arial"/>
        <family val="2"/>
      </rPr>
      <t>only</t>
    </r>
    <r>
      <rPr>
        <sz val="10"/>
        <rFont val="Arial"/>
        <family val="2"/>
      </rPr>
      <t xml:space="preserve"> appear under the ‘In-kind’ heading.  Items must be accounted for in </t>
    </r>
    <r>
      <rPr>
        <b/>
        <sz val="10"/>
        <rFont val="Arial"/>
        <family val="2"/>
      </rPr>
      <t>both</t>
    </r>
    <r>
      <rPr>
        <sz val="10"/>
        <rFont val="Arial"/>
        <family val="2"/>
      </rPr>
      <t xml:space="preserve"> the Income and the Expenditure sections.</t>
    </r>
  </si>
  <si>
    <r>
      <t xml:space="preserve">If you have an item of expenditure (eg venue hire) that is covered through income of both in-kind and cash, you must show each expenditure amount as a separate item.  The cash component must appear under the appropriate heading (eg Project / production costs) and the in-kind component will need to appear in </t>
    </r>
    <r>
      <rPr>
        <b/>
        <sz val="10"/>
        <rFont val="Arial"/>
        <family val="2"/>
      </rPr>
      <t>both</t>
    </r>
    <r>
      <rPr>
        <sz val="10"/>
        <rFont val="Arial"/>
        <family val="2"/>
      </rPr>
      <t xml:space="preserve"> the Income in-kind and Expenditure in-kind sections.</t>
    </r>
  </si>
  <si>
    <t>If your budget is very complicated you will need to use the standard form in the Grants Portal to summarise your budget and upload a more detailed budget as a separate document.</t>
  </si>
  <si>
    <t>There are red warnings that will appear based on calculations taken from your budget as you complete it and will disappear once your budget balances.</t>
  </si>
  <si>
    <t>Total Expenditure</t>
  </si>
  <si>
    <t>Personal details are incomplete (NOT USED)</t>
  </si>
  <si>
    <t>Total Income</t>
  </si>
  <si>
    <t>About the budget drafting tool</t>
  </si>
  <si>
    <t>The locked Data Validation worksheet calculates the warnings used in the Budget tool</t>
  </si>
  <si>
    <t>Definition of income/expenditure types:</t>
  </si>
  <si>
    <r>
      <t xml:space="preserve">When you submit your application using the Creative Victoria Grants Portal you will be required to submit budget information.  You can use this Excel tool to draft your budget and will need to </t>
    </r>
    <r>
      <rPr>
        <b/>
        <sz val="10"/>
        <rFont val="Arial"/>
        <family val="2"/>
      </rPr>
      <t xml:space="preserve">copy </t>
    </r>
    <r>
      <rPr>
        <sz val="10"/>
        <rFont val="Arial"/>
        <family val="2"/>
      </rPr>
      <t>the information from this tool into the Portal.</t>
    </r>
  </si>
  <si>
    <r>
      <t xml:space="preserve">If you have any trouble using the tool contact relevant program staff.  Contact details are available in the Program Enquiries section of the guidelines and application forms and on the Creative Victoria website at </t>
    </r>
    <r>
      <rPr>
        <sz val="10"/>
        <color indexed="12"/>
        <rFont val="Arial"/>
        <family val="2"/>
      </rPr>
      <t>www.creative.vic.gov.au</t>
    </r>
  </si>
  <si>
    <t>Your budget should include income from sources other than Creative Victoria.  You need to show whether funding from other sources is confirmed (Con) or not confirmed (NC).</t>
  </si>
  <si>
    <t>It is a requirement of Creative Victoria funding that if you receive a grant of $40,000 or over, at the conclusion of your project you will be required to submit an opinion or certification by an independent auditor that verifies your financial reconciliation.</t>
  </si>
  <si>
    <r>
      <t>·</t>
    </r>
    <r>
      <rPr>
        <sz val="10"/>
        <rFont val="Times New Roman"/>
        <family val="1"/>
      </rPr>
      <t xml:space="preserve">       </t>
    </r>
    <r>
      <rPr>
        <b/>
        <sz val="10"/>
        <rFont val="Arial"/>
        <family val="2"/>
      </rPr>
      <t>Grants</t>
    </r>
    <r>
      <rPr>
        <sz val="10"/>
        <rFont val="Arial"/>
        <family val="2"/>
      </rPr>
      <t>: Creative Victoria request, and grants from local, state and federal Government</t>
    </r>
  </si>
  <si>
    <t>Creative Victoria - budget drafting tool</t>
  </si>
  <si>
    <t>Total allocation matches CV grant request</t>
  </si>
  <si>
    <t>Total CV allocation matches sum of CV allocation</t>
  </si>
  <si>
    <t>CV grant request is blank</t>
  </si>
  <si>
    <t>CV funding program has no category (NOT USED)</t>
  </si>
  <si>
    <t>CV Grant income item = Grant Amount Req</t>
  </si>
  <si>
    <r>
      <t xml:space="preserve">This Excel sheet will calculate your amounts as you either enter or paste details into the income, expenditure and CV allocation columns (see the </t>
    </r>
    <r>
      <rPr>
        <b/>
        <sz val="10"/>
        <rFont val="Arial"/>
        <family val="2"/>
      </rPr>
      <t>Completing your budget</t>
    </r>
    <r>
      <rPr>
        <sz val="10"/>
        <rFont val="Arial"/>
        <family val="2"/>
      </rPr>
      <t xml:space="preserve"> worksheet for further help).  When you get to entering your application on the Grants Portal, it will ask you for the same information and have the same validation rules.</t>
    </r>
  </si>
  <si>
    <r>
      <t xml:space="preserve">If you are applying for $40,000 or over you may </t>
    </r>
    <r>
      <rPr>
        <b/>
        <sz val="10"/>
        <rFont val="Arial"/>
        <family val="2"/>
      </rPr>
      <t>include costs associated with the independent audit requirement in your total Creative Victoria grant request</t>
    </r>
    <r>
      <rPr>
        <sz val="10"/>
        <rFont val="Arial"/>
        <family val="2"/>
      </rPr>
      <t xml:space="preserve">.  You will then need to show a corresponding expenditure item, allocated to Creative Victoria (in the $CV column of the budget). </t>
    </r>
  </si>
  <si>
    <r>
      <t xml:space="preserve">Expenditure totalling the amount Creative Victoria grant request must be noted in the </t>
    </r>
    <r>
      <rPr>
        <b/>
        <sz val="10"/>
        <rFont val="Arial"/>
        <family val="2"/>
      </rPr>
      <t>$CV</t>
    </r>
    <r>
      <rPr>
        <sz val="10"/>
        <rFont val="Arial"/>
        <family val="2"/>
      </rPr>
      <t xml:space="preserve"> column.</t>
    </r>
  </si>
  <si>
    <t>Creative Victoria is committed to increasing access to, and participation in, arts and cultural activities for people living with disability in Victoria.  You are encouraged to consider access requirements for people with disability when planning your project and constructing your budget. Your funding request and associated expenditure items should reflect these considerations.</t>
  </si>
  <si>
    <r>
      <t>·</t>
    </r>
    <r>
      <rPr>
        <sz val="7"/>
        <rFont val="Times New Roman"/>
        <family val="1"/>
      </rPr>
      <t xml:space="preserve">     </t>
    </r>
    <r>
      <rPr>
        <sz val="10"/>
        <rFont val="Arial"/>
        <family val="2"/>
      </rPr>
      <t>your proposed Creative Victoria expenditure allocation differs to your grant request</t>
    </r>
  </si>
  <si>
    <t>Creative Victoria Grant (NC)</t>
  </si>
  <si>
    <t>$ CV</t>
  </si>
  <si>
    <t>TOTAL $</t>
  </si>
  <si>
    <t>Demo</t>
  </si>
  <si>
    <t>EXAMPLE Grant Budget</t>
  </si>
  <si>
    <t>Equipment Hire</t>
  </si>
  <si>
    <t>Rehearsals - [Artist] and [Artist]</t>
  </si>
  <si>
    <t>Venue hire</t>
  </si>
  <si>
    <t>Your budget balances!
The figures are ready to be copied into the Budget section of the Grants Portal.</t>
  </si>
  <si>
    <t>SAMPLE BUDGET</t>
  </si>
  <si>
    <t>Publicist engagement</t>
  </si>
  <si>
    <t>Rehearsal fees - [Artist] and [Artist]</t>
  </si>
  <si>
    <t>Equipment hire</t>
  </si>
  <si>
    <t>Studio hire</t>
  </si>
  <si>
    <t>Performance fees - [Artist]</t>
  </si>
  <si>
    <t>Consultant fees - [Name] and [Name]</t>
  </si>
  <si>
    <t>Lighting/set design</t>
  </si>
  <si>
    <t>Social Media</t>
  </si>
  <si>
    <t>Ticket sales (NC)</t>
  </si>
  <si>
    <t>Crowdfunding (C)</t>
  </si>
  <si>
    <t>Hover over boxes with a red corner for more information and examples. 
Please note this budget is purely for illustrative purposes. Income and expenditure listed below are examples and not reflective of industry standard rates.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</si>
</sst>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quot;Yes&quot;;&quot;Yes&quot;;&quot;No&quot;"/>
    <numFmt numFmtId="166" formatCode="&quot;True&quot;;&quot;True&quot;;&quot;False&quot;"/>
    <numFmt numFmtId="167" formatCode="&quot;On&quot;;&quot;On&quot;;&quot;Off&quot;"/>
    <numFmt numFmtId="168" formatCode="[$€-2]\ #,##0.00_);[Red]\([$€-2]\ #,##0.00\)"/>
    <numFmt numFmtId="169" formatCode="_-&quot;$&quot;* #,##0.0_-;\-&quot;$&quot;* #,##0.0_-;_-&quot;$&quot;* &quot;-&quot;??_-;_-@_-"/>
    <numFmt numFmtId="170" formatCode="_-* #,##0.0_-;\-* #,##0.0_-;_-* &quot;-&quot;??_-;_-@_-"/>
    <numFmt numFmtId="171" formatCode="_-* #,##0_-;\-* #,##0_-;_-* &quot;-&quot;??_-;_-@_-"/>
    <numFmt numFmtId="172" formatCode="[$-C09]dddd\,\ d\ mmmm\ yyyy"/>
    <numFmt numFmtId="173" formatCode="[$-409]h:mm:ss\ AM/PM"/>
    <numFmt numFmtId="174" formatCode="&quot;$&quot;#,##0.00"/>
    <numFmt numFmtId="175" formatCode="_-* #,##0.000_-;\-* #,##0.000_-;_-* &quot;-&quot;??_-;_-@_-"/>
  </numFmts>
  <fonts count="67">
    <font>
      <sz val="10"/>
      <name val="Arial"/>
      <family val="0"/>
    </font>
    <font>
      <b/>
      <sz val="10"/>
      <color indexed="9"/>
      <name val="Arial"/>
      <family val="2"/>
    </font>
    <font>
      <b/>
      <sz val="10"/>
      <name val="Arial"/>
      <family val="2"/>
    </font>
    <font>
      <sz val="10"/>
      <color indexed="23"/>
      <name val="Arial"/>
      <family val="2"/>
    </font>
    <font>
      <sz val="10"/>
      <color indexed="8"/>
      <name val="Arial"/>
      <family val="2"/>
    </font>
    <font>
      <sz val="10"/>
      <color indexed="10"/>
      <name val="Arial"/>
      <family val="2"/>
    </font>
    <font>
      <sz val="8"/>
      <name val="Arial"/>
      <family val="2"/>
    </font>
    <font>
      <b/>
      <sz val="10"/>
      <color indexed="10"/>
      <name val="Arial"/>
      <family val="2"/>
    </font>
    <font>
      <b/>
      <sz val="10"/>
      <name val="Arial Black"/>
      <family val="2"/>
    </font>
    <font>
      <sz val="10"/>
      <name val="Arial Black"/>
      <family val="2"/>
    </font>
    <font>
      <sz val="10"/>
      <name val="Symbol"/>
      <family val="1"/>
    </font>
    <font>
      <sz val="10"/>
      <name val="Times New Roman"/>
      <family val="1"/>
    </font>
    <font>
      <u val="single"/>
      <sz val="10"/>
      <color indexed="12"/>
      <name val="Arial"/>
      <family val="2"/>
    </font>
    <font>
      <u val="single"/>
      <sz val="10"/>
      <color indexed="36"/>
      <name val="Arial"/>
      <family val="2"/>
    </font>
    <font>
      <sz val="7"/>
      <name val="Times New Roman"/>
      <family val="1"/>
    </font>
    <font>
      <sz val="10"/>
      <color indexed="12"/>
      <name val="Arial"/>
      <family val="2"/>
    </font>
    <font>
      <i/>
      <sz val="10"/>
      <name val="Arial"/>
      <family val="2"/>
    </font>
    <font>
      <sz val="9"/>
      <name val="Tahoma"/>
      <family val="2"/>
    </font>
    <font>
      <b/>
      <sz val="9"/>
      <name val="Tahoma"/>
      <family val="2"/>
    </font>
    <font>
      <sz val="14"/>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22"/>
      <name val="Arial"/>
      <family val="2"/>
    </font>
    <font>
      <b/>
      <sz val="11"/>
      <color indexed="10"/>
      <name val="Arial"/>
      <family val="2"/>
    </font>
    <font>
      <b/>
      <sz val="10"/>
      <color indexed="17"/>
      <name val="Arial"/>
      <family val="2"/>
    </font>
    <font>
      <sz val="12"/>
      <color indexed="8"/>
      <name val="Arial Black"/>
      <family val="0"/>
    </font>
    <font>
      <sz val="12"/>
      <color indexed="8"/>
      <name val="Arial"/>
      <family val="0"/>
    </font>
    <font>
      <sz val="14"/>
      <color indexed="8"/>
      <name val="Arial"/>
      <family val="0"/>
    </font>
    <font>
      <b/>
      <sz val="14"/>
      <color indexed="8"/>
      <name val="Calibri"/>
      <family val="0"/>
    </font>
    <font>
      <sz val="11"/>
      <color indexed="8"/>
      <name val="Calibri"/>
      <family val="0"/>
    </font>
    <font>
      <sz val="9"/>
      <color indexed="8"/>
      <name val="Calibri"/>
      <family val="0"/>
    </font>
    <font>
      <b/>
      <sz val="11"/>
      <color indexed="8"/>
      <name val="Calibri"/>
      <family val="0"/>
    </font>
    <font>
      <i/>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b/>
      <sz val="11"/>
      <color rgb="FFFF0000"/>
      <name val="Arial"/>
      <family val="2"/>
    </font>
    <font>
      <b/>
      <sz val="10"/>
      <color rgb="FFFF0000"/>
      <name val="Arial"/>
      <family val="2"/>
    </font>
    <font>
      <b/>
      <sz val="10"/>
      <color rgb="FF00B05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double"/>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5">
    <xf numFmtId="0" fontId="0" fillId="0" borderId="0" xfId="0" applyAlignment="1">
      <alignment/>
    </xf>
    <xf numFmtId="0" fontId="4" fillId="0" borderId="0" xfId="0" applyNumberFormat="1" applyFont="1" applyFill="1" applyBorder="1" applyAlignment="1" applyProtection="1">
      <alignment vertical="center" wrapText="1"/>
      <protection locked="0"/>
    </xf>
    <xf numFmtId="0" fontId="2" fillId="0" borderId="10" xfId="0" applyFont="1" applyFill="1" applyBorder="1" applyAlignment="1" applyProtection="1">
      <alignment wrapText="1"/>
      <protection hidden="1"/>
    </xf>
    <xf numFmtId="0" fontId="9" fillId="33" borderId="0" xfId="0" applyFont="1" applyFill="1" applyAlignment="1">
      <alignment vertical="top" wrapText="1"/>
    </xf>
    <xf numFmtId="0" fontId="0" fillId="33" borderId="0" xfId="0" applyFill="1" applyAlignment="1">
      <alignment vertical="top"/>
    </xf>
    <xf numFmtId="0" fontId="0" fillId="33" borderId="0" xfId="0" applyFont="1" applyFill="1" applyAlignment="1">
      <alignment vertical="top" wrapText="1"/>
    </xf>
    <xf numFmtId="0" fontId="10" fillId="33" borderId="0" xfId="0" applyFont="1" applyFill="1" applyAlignment="1">
      <alignment horizontal="left" vertical="top" wrapText="1"/>
    </xf>
    <xf numFmtId="0" fontId="7" fillId="33" borderId="0" xfId="0" applyFont="1" applyFill="1" applyAlignment="1">
      <alignment vertical="top" wrapText="1"/>
    </xf>
    <xf numFmtId="0" fontId="0" fillId="33" borderId="0" xfId="0" applyFont="1" applyFill="1" applyAlignment="1">
      <alignment horizontal="left" vertical="top" wrapText="1"/>
    </xf>
    <xf numFmtId="0" fontId="2" fillId="33" borderId="0" xfId="0" applyFont="1" applyFill="1" applyAlignment="1">
      <alignment vertical="top" wrapText="1"/>
    </xf>
    <xf numFmtId="0" fontId="0" fillId="33" borderId="0" xfId="0" applyFont="1" applyFill="1" applyAlignment="1">
      <alignment vertical="top" wrapText="1"/>
    </xf>
    <xf numFmtId="0" fontId="8" fillId="33" borderId="0" xfId="0" applyFont="1" applyFill="1" applyAlignment="1">
      <alignment wrapText="1"/>
    </xf>
    <xf numFmtId="0" fontId="0" fillId="33" borderId="0" xfId="0" applyFill="1" applyAlignment="1">
      <alignment/>
    </xf>
    <xf numFmtId="0" fontId="0" fillId="33" borderId="0" xfId="0" applyFont="1" applyFill="1" applyAlignment="1">
      <alignment wrapText="1"/>
    </xf>
    <xf numFmtId="0" fontId="2" fillId="33" borderId="0" xfId="0" applyFont="1" applyFill="1" applyAlignment="1">
      <alignment wrapText="1"/>
    </xf>
    <xf numFmtId="0" fontId="9" fillId="33" borderId="0" xfId="0" applyFont="1" applyFill="1" applyAlignment="1">
      <alignment wrapText="1"/>
    </xf>
    <xf numFmtId="0" fontId="10" fillId="33" borderId="0" xfId="0" applyFont="1" applyFill="1" applyAlignment="1">
      <alignment horizontal="left" wrapText="1"/>
    </xf>
    <xf numFmtId="0" fontId="0" fillId="33" borderId="0" xfId="0" applyFont="1" applyFill="1" applyAlignment="1">
      <alignment wrapText="1"/>
    </xf>
    <xf numFmtId="164" fontId="2" fillId="33" borderId="0" xfId="45" applyNumberFormat="1" applyFont="1" applyFill="1" applyBorder="1" applyAlignment="1" applyProtection="1">
      <alignment wrapText="1"/>
      <protection hidden="1"/>
    </xf>
    <xf numFmtId="0" fontId="0" fillId="0" borderId="0" xfId="0" applyFont="1" applyFill="1" applyBorder="1" applyAlignment="1" applyProtection="1">
      <alignment wrapText="1"/>
      <protection locked="0"/>
    </xf>
    <xf numFmtId="0" fontId="1" fillId="34" borderId="0" xfId="0" applyFont="1" applyFill="1" applyBorder="1" applyAlignment="1" applyProtection="1">
      <alignment wrapText="1"/>
      <protection hidden="1"/>
    </xf>
    <xf numFmtId="164" fontId="0" fillId="33" borderId="0" xfId="45" applyNumberFormat="1" applyFont="1" applyFill="1" applyBorder="1" applyAlignment="1" applyProtection="1">
      <alignment wrapText="1"/>
      <protection hidden="1"/>
    </xf>
    <xf numFmtId="0" fontId="2" fillId="35" borderId="0" xfId="0" applyFont="1" applyFill="1" applyBorder="1" applyAlignment="1" applyProtection="1">
      <alignment wrapText="1"/>
      <protection hidden="1"/>
    </xf>
    <xf numFmtId="164" fontId="0" fillId="33" borderId="0" xfId="45" applyNumberFormat="1" applyFont="1" applyFill="1" applyBorder="1" applyAlignment="1" applyProtection="1">
      <alignment vertical="top" wrapText="1"/>
      <protection hidden="1"/>
    </xf>
    <xf numFmtId="0" fontId="0" fillId="33" borderId="0" xfId="0" applyFont="1" applyFill="1" applyAlignment="1" applyProtection="1">
      <alignment vertical="top" wrapText="1"/>
      <protection hidden="1"/>
    </xf>
    <xf numFmtId="0" fontId="0" fillId="33" borderId="0" xfId="0" applyFont="1" applyFill="1" applyBorder="1" applyAlignment="1" applyProtection="1">
      <alignment wrapText="1"/>
      <protection hidden="1"/>
    </xf>
    <xf numFmtId="0" fontId="0" fillId="33" borderId="0" xfId="0" applyFont="1" applyFill="1" applyAlignment="1" applyProtection="1">
      <alignment wrapText="1"/>
      <protection hidden="1"/>
    </xf>
    <xf numFmtId="164" fontId="0" fillId="33" borderId="0" xfId="45" applyNumberFormat="1" applyFont="1" applyFill="1" applyBorder="1" applyAlignment="1" applyProtection="1">
      <alignment horizontal="left" vertical="top" wrapText="1"/>
      <protection hidden="1"/>
    </xf>
    <xf numFmtId="164" fontId="5" fillId="33" borderId="0" xfId="45" applyNumberFormat="1" applyFont="1" applyFill="1" applyBorder="1" applyAlignment="1" applyProtection="1">
      <alignment vertical="top" wrapText="1"/>
      <protection hidden="1"/>
    </xf>
    <xf numFmtId="2" fontId="0" fillId="33" borderId="0" xfId="45" applyNumberFormat="1" applyFont="1" applyFill="1" applyBorder="1" applyAlignment="1" applyProtection="1">
      <alignment wrapText="1"/>
      <protection hidden="1"/>
    </xf>
    <xf numFmtId="171" fontId="0" fillId="33" borderId="0" xfId="42" applyNumberFormat="1" applyFont="1" applyFill="1" applyBorder="1" applyAlignment="1" applyProtection="1">
      <alignment horizontal="center" wrapText="1"/>
      <protection hidden="1"/>
    </xf>
    <xf numFmtId="171" fontId="1" fillId="34" borderId="0" xfId="42" applyNumberFormat="1" applyFont="1" applyFill="1" applyBorder="1" applyAlignment="1" applyProtection="1">
      <alignment horizontal="center" wrapText="1"/>
      <protection hidden="1"/>
    </xf>
    <xf numFmtId="171" fontId="0" fillId="35" borderId="0" xfId="42" applyNumberFormat="1" applyFont="1" applyFill="1" applyBorder="1" applyAlignment="1" applyProtection="1">
      <alignment horizontal="center" wrapText="1"/>
      <protection hidden="1"/>
    </xf>
    <xf numFmtId="171" fontId="2" fillId="0" borderId="10" xfId="42" applyNumberFormat="1" applyFont="1" applyFill="1" applyBorder="1" applyAlignment="1" applyProtection="1">
      <alignment horizontal="center" wrapText="1"/>
      <protection hidden="1"/>
    </xf>
    <xf numFmtId="171" fontId="3" fillId="35" borderId="0" xfId="42" applyNumberFormat="1" applyFont="1" applyFill="1" applyBorder="1" applyAlignment="1" applyProtection="1">
      <alignment horizontal="center" wrapText="1"/>
      <protection hidden="1"/>
    </xf>
    <xf numFmtId="171" fontId="3" fillId="0" borderId="10" xfId="42" applyNumberFormat="1" applyFont="1" applyFill="1" applyBorder="1" applyAlignment="1" applyProtection="1">
      <alignment horizontal="center" wrapText="1"/>
      <protection hidden="1"/>
    </xf>
    <xf numFmtId="171" fontId="62" fillId="33" borderId="0" xfId="42" applyNumberFormat="1" applyFont="1" applyFill="1" applyBorder="1" applyAlignment="1" applyProtection="1">
      <alignment horizontal="center" wrapText="1"/>
      <protection hidden="1"/>
    </xf>
    <xf numFmtId="171" fontId="0" fillId="33" borderId="0" xfId="42" applyNumberFormat="1" applyFont="1" applyFill="1" applyAlignment="1" applyProtection="1">
      <alignment horizontal="center" wrapText="1"/>
      <protection hidden="1"/>
    </xf>
    <xf numFmtId="0" fontId="2" fillId="0" borderId="0" xfId="0" applyNumberFormat="1" applyFont="1" applyFill="1" applyBorder="1" applyAlignment="1" applyProtection="1">
      <alignment wrapText="1"/>
      <protection hidden="1"/>
    </xf>
    <xf numFmtId="164" fontId="2" fillId="33" borderId="0" xfId="45" applyNumberFormat="1" applyFont="1" applyFill="1" applyBorder="1" applyAlignment="1" applyProtection="1">
      <alignment horizontal="left" wrapText="1"/>
      <protection hidden="1"/>
    </xf>
    <xf numFmtId="164" fontId="0" fillId="0" borderId="11" xfId="45" applyNumberFormat="1" applyFont="1" applyFill="1" applyBorder="1" applyAlignment="1" applyProtection="1">
      <alignment wrapText="1"/>
      <protection locked="0"/>
    </xf>
    <xf numFmtId="171" fontId="0" fillId="33" borderId="0" xfId="42" applyNumberFormat="1" applyFont="1" applyFill="1" applyBorder="1" applyAlignment="1" applyProtection="1">
      <alignment horizontal="center" wrapText="1"/>
      <protection hidden="1"/>
    </xf>
    <xf numFmtId="0" fontId="2" fillId="35" borderId="12" xfId="0" applyFont="1" applyFill="1" applyBorder="1" applyAlignment="1" applyProtection="1">
      <alignment wrapText="1"/>
      <protection hidden="1"/>
    </xf>
    <xf numFmtId="171" fontId="0" fillId="33" borderId="0" xfId="42" applyNumberFormat="1" applyFont="1" applyFill="1" applyBorder="1" applyAlignment="1" applyProtection="1">
      <alignment horizontal="center" wrapText="1"/>
      <protection hidden="1"/>
    </xf>
    <xf numFmtId="0" fontId="49" fillId="34" borderId="12" xfId="0" applyFont="1" applyFill="1" applyBorder="1" applyAlignment="1" applyProtection="1">
      <alignment vertical="top" wrapText="1"/>
      <protection hidden="1"/>
    </xf>
    <xf numFmtId="0" fontId="2" fillId="35" borderId="13" xfId="0" applyFont="1" applyFill="1" applyBorder="1" applyAlignment="1" applyProtection="1">
      <alignment wrapText="1"/>
      <protection hidden="1"/>
    </xf>
    <xf numFmtId="164" fontId="0" fillId="33" borderId="0" xfId="45" applyNumberFormat="1" applyFont="1" applyFill="1" applyBorder="1" applyAlignment="1" applyProtection="1">
      <alignment horizontal="right" wrapText="1"/>
      <protection hidden="1"/>
    </xf>
    <xf numFmtId="6" fontId="0" fillId="0" borderId="0" xfId="45" applyNumberFormat="1" applyFont="1" applyFill="1" applyBorder="1" applyAlignment="1" applyProtection="1">
      <alignment horizontal="right" wrapText="1"/>
      <protection hidden="1"/>
    </xf>
    <xf numFmtId="44" fontId="16" fillId="0" borderId="11" xfId="45" applyNumberFormat="1" applyFont="1" applyFill="1" applyBorder="1" applyAlignment="1" applyProtection="1">
      <alignment horizontal="left" wrapText="1"/>
      <protection locked="0"/>
    </xf>
    <xf numFmtId="0" fontId="0" fillId="33" borderId="0" xfId="55" applyFont="1" applyFill="1" applyAlignment="1" applyProtection="1">
      <alignment vertical="top" wrapText="1"/>
      <protection locked="0"/>
    </xf>
    <xf numFmtId="0" fontId="0" fillId="0" borderId="0" xfId="0" applyFont="1" applyAlignment="1" applyProtection="1">
      <alignment/>
      <protection hidden="1"/>
    </xf>
    <xf numFmtId="171" fontId="2" fillId="0" borderId="0" xfId="42"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vertical="center" wrapText="1"/>
      <protection/>
    </xf>
    <xf numFmtId="171" fontId="0" fillId="35" borderId="0" xfId="44" applyNumberFormat="1" applyFont="1" applyFill="1" applyBorder="1" applyAlignment="1" applyProtection="1">
      <alignment horizontal="center" wrapText="1"/>
      <protection hidden="1"/>
    </xf>
    <xf numFmtId="3" fontId="2" fillId="0" borderId="10" xfId="0" applyNumberFormat="1" applyFont="1" applyFill="1" applyBorder="1" applyAlignment="1" applyProtection="1">
      <alignment wrapText="1"/>
      <protection hidden="1"/>
    </xf>
    <xf numFmtId="171" fontId="1" fillId="34" borderId="0" xfId="44" applyNumberFormat="1" applyFont="1" applyFill="1" applyBorder="1" applyAlignment="1" applyProtection="1">
      <alignment horizontal="center" wrapText="1"/>
      <protection hidden="1"/>
    </xf>
    <xf numFmtId="171" fontId="3" fillId="35" borderId="0" xfId="44" applyNumberFormat="1" applyFont="1" applyFill="1" applyBorder="1" applyAlignment="1" applyProtection="1">
      <alignment horizontal="center" wrapText="1"/>
      <protection hidden="1"/>
    </xf>
    <xf numFmtId="0" fontId="0" fillId="0" borderId="0" xfId="0" applyAlignment="1" applyProtection="1">
      <alignment/>
      <protection/>
    </xf>
    <xf numFmtId="0" fontId="0" fillId="0" borderId="0" xfId="0" applyFont="1" applyFill="1" applyBorder="1" applyAlignment="1" applyProtection="1">
      <alignment wrapText="1"/>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49" fillId="34" borderId="16" xfId="0" applyFont="1" applyFill="1" applyBorder="1" applyAlignment="1" applyProtection="1">
      <alignment vertical="top" wrapText="1"/>
      <protection hidden="1"/>
    </xf>
    <xf numFmtId="0" fontId="2" fillId="35" borderId="17" xfId="0" applyFont="1" applyFill="1" applyBorder="1" applyAlignment="1" applyProtection="1">
      <alignment wrapText="1"/>
      <protection hidden="1"/>
    </xf>
    <xf numFmtId="44" fontId="16" fillId="0" borderId="18" xfId="45" applyNumberFormat="1" applyFont="1" applyFill="1" applyBorder="1" applyAlignment="1" applyProtection="1">
      <alignment horizontal="left" wrapText="1"/>
      <protection/>
    </xf>
    <xf numFmtId="164" fontId="2" fillId="33" borderId="14" xfId="45" applyNumberFormat="1" applyFont="1" applyFill="1" applyBorder="1" applyAlignment="1" applyProtection="1">
      <alignment horizontal="left" wrapText="1"/>
      <protection hidden="1"/>
    </xf>
    <xf numFmtId="0" fontId="2" fillId="35" borderId="16" xfId="0" applyFont="1" applyFill="1" applyBorder="1" applyAlignment="1" applyProtection="1">
      <alignment wrapText="1"/>
      <protection hidden="1"/>
    </xf>
    <xf numFmtId="164" fontId="0" fillId="0" borderId="18" xfId="45" applyNumberFormat="1" applyFont="1" applyFill="1" applyBorder="1" applyAlignment="1" applyProtection="1">
      <alignment wrapText="1"/>
      <protection/>
    </xf>
    <xf numFmtId="164" fontId="2" fillId="33" borderId="14" xfId="45" applyNumberFormat="1" applyFont="1" applyFill="1" applyBorder="1" applyAlignment="1" applyProtection="1">
      <alignment wrapText="1"/>
      <protection hidden="1"/>
    </xf>
    <xf numFmtId="0" fontId="1" fillId="34" borderId="14" xfId="0" applyFont="1" applyFill="1" applyBorder="1" applyAlignment="1" applyProtection="1">
      <alignment wrapText="1"/>
      <protection hidden="1"/>
    </xf>
    <xf numFmtId="0" fontId="2" fillId="35" borderId="14" xfId="0" applyFont="1" applyFill="1" applyBorder="1" applyAlignment="1" applyProtection="1">
      <alignment wrapText="1"/>
      <protection hidden="1"/>
    </xf>
    <xf numFmtId="0" fontId="2" fillId="0" borderId="14" xfId="0" applyNumberFormat="1" applyFont="1" applyFill="1" applyBorder="1" applyAlignment="1" applyProtection="1">
      <alignment wrapText="1"/>
      <protection hidden="1"/>
    </xf>
    <xf numFmtId="3" fontId="2" fillId="0" borderId="0" xfId="0" applyNumberFormat="1" applyFont="1" applyBorder="1" applyAlignment="1" applyProtection="1">
      <alignment/>
      <protection/>
    </xf>
    <xf numFmtId="0" fontId="0" fillId="0" borderId="14" xfId="0" applyFont="1" applyFill="1" applyBorder="1" applyAlignment="1" applyProtection="1">
      <alignment wrapText="1"/>
      <protection/>
    </xf>
    <xf numFmtId="0" fontId="4" fillId="0" borderId="14" xfId="0" applyNumberFormat="1" applyFont="1" applyFill="1" applyBorder="1" applyAlignment="1" applyProtection="1">
      <alignment vertical="center" wrapText="1"/>
      <protection/>
    </xf>
    <xf numFmtId="0" fontId="2" fillId="0" borderId="19" xfId="0" applyFont="1" applyFill="1" applyBorder="1" applyAlignment="1" applyProtection="1">
      <alignment wrapText="1"/>
      <protection hidden="1"/>
    </xf>
    <xf numFmtId="0" fontId="0" fillId="0" borderId="0"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2" fillId="0" borderId="20" xfId="0" applyFont="1" applyFill="1" applyBorder="1" applyAlignment="1" applyProtection="1">
      <alignment wrapText="1"/>
      <protection hidden="1"/>
    </xf>
    <xf numFmtId="171" fontId="2" fillId="0" borderId="21" xfId="42" applyNumberFormat="1" applyFont="1" applyFill="1" applyBorder="1" applyAlignment="1" applyProtection="1">
      <alignment wrapText="1"/>
      <protection hidden="1"/>
    </xf>
    <xf numFmtId="0" fontId="0" fillId="0" borderId="22" xfId="0" applyBorder="1" applyAlignment="1" applyProtection="1">
      <alignment/>
      <protection/>
    </xf>
    <xf numFmtId="0" fontId="0" fillId="0" borderId="23" xfId="0" applyBorder="1" applyAlignment="1" applyProtection="1">
      <alignment/>
      <protection/>
    </xf>
    <xf numFmtId="0" fontId="63" fillId="33" borderId="0" xfId="42" applyNumberFormat="1" applyFont="1" applyFill="1" applyBorder="1" applyAlignment="1" applyProtection="1">
      <alignment horizontal="left" vertical="top" wrapText="1" indent="1"/>
      <protection hidden="1"/>
    </xf>
    <xf numFmtId="0" fontId="64" fillId="33" borderId="0" xfId="42" applyNumberFormat="1" applyFont="1" applyFill="1" applyBorder="1" applyAlignment="1" applyProtection="1">
      <alignment horizontal="left" vertical="top" wrapText="1" indent="1"/>
      <protection hidden="1"/>
    </xf>
    <xf numFmtId="0" fontId="0" fillId="0" borderId="0" xfId="0" applyAlignment="1">
      <alignment horizontal="left" vertical="top" indent="1"/>
    </xf>
    <xf numFmtId="0" fontId="0" fillId="0" borderId="0" xfId="0" applyFont="1" applyAlignment="1" applyProtection="1">
      <alignment horizontal="left" vertical="top" wrapText="1"/>
      <protection hidden="1"/>
    </xf>
    <xf numFmtId="0" fontId="65" fillId="0" borderId="0" xfId="0" applyFont="1" applyBorder="1" applyAlignment="1" applyProtection="1">
      <alignment horizontal="left" vertical="center" wrapText="1" indent="1"/>
      <protection/>
    </xf>
    <xf numFmtId="0" fontId="65" fillId="0" borderId="15" xfId="0" applyFont="1" applyBorder="1" applyAlignment="1" applyProtection="1">
      <alignment horizontal="left" vertical="center" wrapText="1" indent="1"/>
      <protection/>
    </xf>
    <xf numFmtId="0" fontId="19" fillId="0" borderId="24"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6" fillId="0" borderId="14"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0" fillId="0" borderId="0" xfId="0"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5">
    <dxf/>
    <dxf>
      <font>
        <b/>
        <i val="0"/>
        <color rgb="FF00B050"/>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elp and Sample Budge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10</xdr:row>
      <xdr:rowOff>9525</xdr:rowOff>
    </xdr:from>
    <xdr:ext cx="3667125" cy="1066800"/>
    <xdr:sp>
      <xdr:nvSpPr>
        <xdr:cNvPr id="1" name="AboutBox"/>
        <xdr:cNvSpPr txBox="1">
          <a:spLocks noChangeArrowheads="1"/>
        </xdr:cNvSpPr>
      </xdr:nvSpPr>
      <xdr:spPr>
        <a:xfrm>
          <a:off x="5600700" y="1695450"/>
          <a:ext cx="3667125" cy="106680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200" b="0" i="0" u="none" baseline="0">
              <a:solidFill>
                <a:srgbClr val="000000"/>
              </a:solidFill>
              <a:latin typeface="Arial Black"/>
              <a:ea typeface="Arial Black"/>
              <a:cs typeface="Arial Black"/>
            </a:rPr>
            <a:t>About the budget drafting tool
</a:t>
          </a:r>
          <a:r>
            <a:rPr lang="en-US" cap="none" sz="1200" b="0" i="0" u="none" baseline="0">
              <a:solidFill>
                <a:srgbClr val="000000"/>
              </a:solidFill>
              <a:latin typeface="Arial"/>
              <a:ea typeface="Arial"/>
              <a:cs typeface="Arial"/>
            </a:rPr>
            <a:t>Use this Excel sheet to draft your project budget for your application. 
</a:t>
          </a:r>
          <a:r>
            <a:rPr lang="en-US" cap="none" sz="1200" b="0" i="0" u="none" baseline="0">
              <a:solidFill>
                <a:srgbClr val="000000"/>
              </a:solidFill>
              <a:latin typeface="Arial"/>
              <a:ea typeface="Arial"/>
              <a:cs typeface="Arial"/>
            </a:rPr>
            <a:t>The template calculates your budget item amounts in the same way the Grants Portal Budget section does.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fPrintsWithSheet="0"/>
  </xdr:oneCellAnchor>
  <xdr:oneCellAnchor>
    <xdr:from>
      <xdr:col>2</xdr:col>
      <xdr:colOff>85725</xdr:colOff>
      <xdr:row>17</xdr:row>
      <xdr:rowOff>38100</xdr:rowOff>
    </xdr:from>
    <xdr:ext cx="3676650" cy="333375"/>
    <xdr:sp>
      <xdr:nvSpPr>
        <xdr:cNvPr id="2" name="AboutBox">
          <a:hlinkClick r:id="rId1"/>
        </xdr:cNvPr>
        <xdr:cNvSpPr txBox="1">
          <a:spLocks noChangeArrowheads="1"/>
        </xdr:cNvSpPr>
      </xdr:nvSpPr>
      <xdr:spPr>
        <a:xfrm>
          <a:off x="5600700" y="2857500"/>
          <a:ext cx="3676650" cy="333375"/>
        </a:xfrm>
        <a:prstGeom prst="rect">
          <a:avLst/>
        </a:prstGeom>
        <a:solidFill>
          <a:srgbClr val="FFFFFF"/>
        </a:solidFill>
        <a:ln w="9525" cmpd="sng">
          <a:solidFill>
            <a:srgbClr val="000000"/>
          </a:solidFill>
          <a:headEnd type="none"/>
          <a:tailEnd type="none"/>
        </a:ln>
      </xdr:spPr>
      <xdr:txBody>
        <a:bodyPr vertOverflow="clip" wrap="square" lIns="36576" tIns="32004" rIns="0" bIns="0" anchor="ctr"/>
        <a:p>
          <a:pPr algn="l">
            <a:defRPr/>
          </a:pPr>
          <a:r>
            <a:rPr lang="en-US" cap="none" sz="1400" b="0" i="0" u="none" baseline="0">
              <a:solidFill>
                <a:srgbClr val="000000"/>
              </a:solidFill>
              <a:latin typeface="Arial"/>
              <a:ea typeface="Arial"/>
              <a:cs typeface="Arial"/>
            </a:rPr>
            <a:t>Need assistance? Click here.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14</xdr:row>
      <xdr:rowOff>9525</xdr:rowOff>
    </xdr:from>
    <xdr:to>
      <xdr:col>7</xdr:col>
      <xdr:colOff>600075</xdr:colOff>
      <xdr:row>31</xdr:row>
      <xdr:rowOff>161925</xdr:rowOff>
    </xdr:to>
    <xdr:sp>
      <xdr:nvSpPr>
        <xdr:cNvPr id="1" name="TextBox 1"/>
        <xdr:cNvSpPr txBox="1">
          <a:spLocks noChangeArrowheads="1"/>
        </xdr:cNvSpPr>
      </xdr:nvSpPr>
      <xdr:spPr>
        <a:xfrm>
          <a:off x="4152900" y="2971800"/>
          <a:ext cx="4581525" cy="2933700"/>
        </a:xfrm>
        <a:prstGeom prst="rect">
          <a:avLst/>
        </a:prstGeom>
        <a:solidFill>
          <a:srgbClr val="F2F2F2"/>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What comes under each income type?</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Grants</a:t>
          </a:r>
          <a:r>
            <a:rPr lang="en-US" cap="none" sz="1100" b="0" i="0" u="none" baseline="0">
              <a:solidFill>
                <a:srgbClr val="000000"/>
              </a:solidFill>
              <a:latin typeface="Calibri"/>
              <a:ea typeface="Calibri"/>
              <a:cs typeface="Calibri"/>
            </a:rPr>
            <a:t>: Creative Victoria funding request, and grants from local, state and federal Government or other organisations.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Earned income</a:t>
          </a:r>
          <a:r>
            <a:rPr lang="en-US" cap="none" sz="1100" b="0" i="0" u="none" baseline="0">
              <a:solidFill>
                <a:srgbClr val="000000"/>
              </a:solidFill>
              <a:latin typeface="Calibri"/>
              <a:ea typeface="Calibri"/>
              <a:cs typeface="Calibri"/>
            </a:rPr>
            <a:t>: box office, merchandise, fees, CD/DVD sales, ticket sales, etc.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Applicant's and others' contributions</a:t>
          </a:r>
          <a:r>
            <a:rPr lang="en-US" cap="none" sz="1100" b="0" i="0" u="none" baseline="0">
              <a:solidFill>
                <a:srgbClr val="000000"/>
              </a:solidFill>
              <a:latin typeface="Calibri"/>
              <a:ea typeface="Calibri"/>
              <a:cs typeface="Calibri"/>
            </a:rPr>
            <a:t>: applicant's cash contributions, sponsorship, donations, fundraising, philanthropic, etc.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In-kind</a:t>
          </a:r>
          <a:r>
            <a:rPr lang="en-US" cap="none" sz="1100" b="0" i="0" u="none" baseline="0">
              <a:solidFill>
                <a:srgbClr val="000000"/>
              </a:solidFill>
              <a:latin typeface="Calibri"/>
              <a:ea typeface="Calibri"/>
              <a:cs typeface="Calibri"/>
            </a:rPr>
            <a:t>: Non-cash support such as a fee being waived, a discount applied, etc.</a:t>
          </a:r>
          <a:r>
            <a:rPr lang="en-US" cap="none" sz="1100" b="0" i="0" u="none" baseline="0">
              <a:solidFill>
                <a:srgbClr val="000000"/>
              </a:solidFill>
              <a:latin typeface="Calibri"/>
              <a:ea typeface="Calibri"/>
              <a:cs typeface="Calibri"/>
            </a:rPr>
            <a:t> If you have an item of expenditure that is covered through both in-kind and cash, you must show each amount as a separate item.  Hover over the values to the left for examples.</a:t>
          </a:r>
        </a:p>
      </xdr:txBody>
    </xdr:sp>
    <xdr:clientData/>
  </xdr:twoCellAnchor>
  <xdr:twoCellAnchor>
    <xdr:from>
      <xdr:col>4</xdr:col>
      <xdr:colOff>104775</xdr:colOff>
      <xdr:row>33</xdr:row>
      <xdr:rowOff>9525</xdr:rowOff>
    </xdr:from>
    <xdr:to>
      <xdr:col>7</xdr:col>
      <xdr:colOff>600075</xdr:colOff>
      <xdr:row>57</xdr:row>
      <xdr:rowOff>161925</xdr:rowOff>
    </xdr:to>
    <xdr:sp>
      <xdr:nvSpPr>
        <xdr:cNvPr id="2" name="TextBox 2"/>
        <xdr:cNvSpPr txBox="1">
          <a:spLocks noChangeArrowheads="1"/>
        </xdr:cNvSpPr>
      </xdr:nvSpPr>
      <xdr:spPr>
        <a:xfrm>
          <a:off x="5172075" y="6096000"/>
          <a:ext cx="3562350" cy="4038600"/>
        </a:xfrm>
        <a:prstGeom prst="rect">
          <a:avLst/>
        </a:prstGeom>
        <a:solidFill>
          <a:srgbClr val="F2F2F2"/>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What comes under each expenditure type?</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Note: Not all expenditure will be relevant to your project.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Marketing &amp; promotion:</a:t>
          </a:r>
          <a:r>
            <a:rPr lang="en-US" cap="none" sz="1100" b="0" i="0" u="none" baseline="0">
              <a:solidFill>
                <a:srgbClr val="000000"/>
              </a:solidFill>
              <a:latin typeface="Calibri"/>
              <a:ea typeface="Calibri"/>
              <a:cs typeface="Calibri"/>
            </a:rPr>
            <a:t> publicity, advertising, printing and design, website development, digital and social media tools, programs, distribution, flyers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Project / production costs:</a:t>
          </a:r>
          <a:r>
            <a:rPr lang="en-US" cap="none" sz="1100" b="0" i="0" u="none" baseline="0">
              <a:solidFill>
                <a:srgbClr val="000000"/>
              </a:solidFill>
              <a:latin typeface="Calibri"/>
              <a:ea typeface="Calibri"/>
              <a:cs typeface="Calibri"/>
            </a:rPr>
            <a:t> development, production and/or recording costs, studio/venue hire, installation, materials, CD/DVD manufacture, travel, freight, project management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Administration:</a:t>
          </a:r>
          <a:r>
            <a:rPr lang="en-US" cap="none" sz="1100" b="0" i="0" u="none" baseline="0">
              <a:solidFill>
                <a:srgbClr val="000000"/>
              </a:solidFill>
              <a:latin typeface="Calibri"/>
              <a:ea typeface="Calibri"/>
              <a:cs typeface="Calibri"/>
            </a:rPr>
            <a:t> office costs, overheads, insurance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Salaries, fees, on-costs: </a:t>
          </a:r>
          <a:r>
            <a:rPr lang="en-US" cap="none" sz="1100" b="0" i="0" u="none" baseline="0">
              <a:solidFill>
                <a:srgbClr val="000000"/>
              </a:solidFill>
              <a:latin typeface="Calibri"/>
              <a:ea typeface="Calibri"/>
              <a:cs typeface="Calibri"/>
            </a:rPr>
            <a:t>artists salaries (list each artist separately), other salaries, contracts, superannuation, living allowances/per diems</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In-kind</a:t>
          </a:r>
          <a:r>
            <a:rPr lang="en-US" cap="none" sz="1100" b="0" i="0" u="none" baseline="0">
              <a:solidFill>
                <a:srgbClr val="000000"/>
              </a:solidFill>
              <a:latin typeface="Calibri"/>
              <a:ea typeface="Calibri"/>
              <a:cs typeface="Calibri"/>
            </a:rPr>
            <a:t>: Non-cash support such as a fee being waived, a discount applied, etc. If you have an item of expenditure that is covered through both in-kind and cash, you must show each amount as a separate item.  Hover</a:t>
          </a:r>
          <a:r>
            <a:rPr lang="en-US" cap="none" sz="1100" b="0" i="0" u="none" baseline="0">
              <a:solidFill>
                <a:srgbClr val="000000"/>
              </a:solidFill>
              <a:latin typeface="Calibri"/>
              <a:ea typeface="Calibri"/>
              <a:cs typeface="Calibri"/>
            </a:rPr>
            <a:t> over the values to the left for examples.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nternal.vic.gov.au\DEDJTR\HomeDirs2\vicja38\Documents\EXAMPLE%20-%20CV%20Budget%20To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out the budget tool"/>
      <sheetName val="Completing your budget"/>
      <sheetName val="Budget drafting tool"/>
      <sheetName val="Data validation (locked)"/>
    </sheetNames>
    <sheetDataSet>
      <sheetData sheetId="2">
        <row r="13">
          <cell r="A13" t="str">
            <v>Creative Victoria Grant (NC)</v>
          </cell>
          <cell r="B13">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vic.gov.au/fundi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9"/>
  <sheetViews>
    <sheetView showGridLines="0" showRowColHeaders="0" workbookViewId="0" topLeftCell="A1">
      <selection activeCell="A10" sqref="A10"/>
    </sheetView>
  </sheetViews>
  <sheetFormatPr defaultColWidth="9.140625" defaultRowHeight="12.75"/>
  <cols>
    <col min="1" max="1" width="90.7109375" style="10" customWidth="1"/>
    <col min="2" max="16384" width="9.140625" style="4" customWidth="1"/>
  </cols>
  <sheetData>
    <row r="1" ht="15">
      <c r="A1" s="3" t="s">
        <v>66</v>
      </c>
    </row>
    <row r="2" ht="38.25">
      <c r="A2" s="5" t="s">
        <v>69</v>
      </c>
    </row>
    <row r="3" ht="12.75">
      <c r="A3" s="5"/>
    </row>
    <row r="4" ht="51">
      <c r="A4" s="5" t="s">
        <v>80</v>
      </c>
    </row>
    <row r="5" ht="12.75">
      <c r="A5" s="5"/>
    </row>
    <row r="6" ht="12.75">
      <c r="A6" s="7" t="s">
        <v>26</v>
      </c>
    </row>
    <row r="7" ht="25.5">
      <c r="A7" s="5" t="s">
        <v>62</v>
      </c>
    </row>
    <row r="8" ht="12.75">
      <c r="A8" s="5"/>
    </row>
    <row r="9" ht="12.75">
      <c r="A9" s="5" t="s">
        <v>27</v>
      </c>
    </row>
    <row r="10" ht="12.75">
      <c r="A10" s="6" t="s">
        <v>29</v>
      </c>
    </row>
    <row r="11" ht="12.75">
      <c r="A11" s="6" t="s">
        <v>84</v>
      </c>
    </row>
    <row r="12" ht="12.75">
      <c r="A12" s="6" t="s">
        <v>30</v>
      </c>
    </row>
    <row r="13" ht="12.75">
      <c r="A13" s="6"/>
    </row>
    <row r="14" ht="12.75">
      <c r="A14" s="8" t="s">
        <v>67</v>
      </c>
    </row>
    <row r="15" ht="12.75">
      <c r="A15" s="5"/>
    </row>
    <row r="16" ht="12.75">
      <c r="A16" s="9" t="s">
        <v>28</v>
      </c>
    </row>
    <row r="17" ht="38.25">
      <c r="A17" s="49" t="s">
        <v>70</v>
      </c>
    </row>
    <row r="18" ht="12.75">
      <c r="A18" s="5"/>
    </row>
    <row r="19" ht="12.75">
      <c r="A19" s="5"/>
    </row>
  </sheetData>
  <sheetProtection password="8711" sheet="1"/>
  <hyperlinks>
    <hyperlink ref="A17" r:id="rId1" display="If you have any trouble using the template, contact relevant program staff.  Contact details are available in the Program Enquiries section of the guidelines and application forms and on the Arts Victoria website at www.arts.vic.gov.au"/>
  </hyperlinks>
  <printOptions/>
  <pageMargins left="0.75" right="0.75" top="1" bottom="1" header="0.5" footer="0.5"/>
  <pageSetup horizontalDpi="600" verticalDpi="600" orientation="portrait" paperSize="9" r:id="rId2"/>
  <headerFooter alignWithMargins="0">
    <oddHeader>&amp;C&amp;"arial,Regular"&amp;9 UNCLASSIFIED</oddHeader>
    <oddFooter>&amp;LREF CV/DOC/D11/112712&amp;C&amp;"arial,Regular"&amp;9 UNCLASSIFIED</oddFooter>
    <evenHeader>&amp;C&amp;"arial,Regular"&amp;9 UNCLASSIFIED</evenHeader>
    <evenFooter>&amp;LREF CV/DOC/D11/112712&amp;C&amp;"arial,Regular"&amp;9 UNCLASSIFIED</evenFooter>
    <firstHeader>&amp;C&amp;"arial,Regular"&amp;9 UNCLASSIFIED</firstHeader>
    <firstFooter>&amp;LREF CV/DOC/D11/112712&amp;C&amp;"arial,Regular"&amp;9 UNCLASSIFIED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A41"/>
  <sheetViews>
    <sheetView showGridLines="0" showRowColHeaders="0" workbookViewId="0" topLeftCell="A16">
      <selection activeCell="B10" sqref="B10"/>
    </sheetView>
  </sheetViews>
  <sheetFormatPr defaultColWidth="9.140625" defaultRowHeight="12.75"/>
  <cols>
    <col min="1" max="1" width="90.7109375" style="17" customWidth="1"/>
    <col min="2" max="16384" width="9.140625" style="12" customWidth="1"/>
  </cols>
  <sheetData>
    <row r="1" ht="15">
      <c r="A1" s="11" t="s">
        <v>18</v>
      </c>
    </row>
    <row r="2" ht="25.5">
      <c r="A2" s="13" t="s">
        <v>61</v>
      </c>
    </row>
    <row r="3" ht="12.75">
      <c r="A3" s="13"/>
    </row>
    <row r="4" ht="12.75">
      <c r="A4" s="14" t="s">
        <v>15</v>
      </c>
    </row>
    <row r="5" ht="25.5">
      <c r="A5" s="13" t="s">
        <v>71</v>
      </c>
    </row>
    <row r="6" ht="12.75">
      <c r="A6" s="13"/>
    </row>
    <row r="7" ht="36.75" customHeight="1">
      <c r="A7" s="13" t="s">
        <v>16</v>
      </c>
    </row>
    <row r="8" ht="12.75">
      <c r="A8" s="13"/>
    </row>
    <row r="9" ht="12.75">
      <c r="A9" s="14" t="s">
        <v>17</v>
      </c>
    </row>
    <row r="10" ht="25.5">
      <c r="A10" s="13" t="s">
        <v>19</v>
      </c>
    </row>
    <row r="11" ht="12.75">
      <c r="A11" s="13"/>
    </row>
    <row r="12" ht="12.75">
      <c r="A12" s="14" t="s">
        <v>50</v>
      </c>
    </row>
    <row r="13" ht="38.25">
      <c r="A13" s="13" t="s">
        <v>72</v>
      </c>
    </row>
    <row r="14" ht="12.75">
      <c r="A14" s="13"/>
    </row>
    <row r="15" ht="38.25">
      <c r="A15" s="13" t="s">
        <v>81</v>
      </c>
    </row>
    <row r="16" ht="12.75">
      <c r="A16" s="13"/>
    </row>
    <row r="17" ht="12.75">
      <c r="A17" s="14" t="s">
        <v>51</v>
      </c>
    </row>
    <row r="18" ht="51">
      <c r="A18" s="13" t="s">
        <v>83</v>
      </c>
    </row>
    <row r="19" ht="12.75">
      <c r="A19" s="13"/>
    </row>
    <row r="20" ht="15">
      <c r="A20" s="15" t="s">
        <v>58</v>
      </c>
    </row>
    <row r="21" ht="38.25">
      <c r="A21" s="13" t="s">
        <v>31</v>
      </c>
    </row>
    <row r="22" ht="12.75">
      <c r="A22" s="13"/>
    </row>
    <row r="23" ht="12.75">
      <c r="A23" s="13" t="s">
        <v>82</v>
      </c>
    </row>
    <row r="24" ht="12.75">
      <c r="A24" s="13"/>
    </row>
    <row r="25" ht="12.75">
      <c r="A25" s="14" t="s">
        <v>68</v>
      </c>
    </row>
    <row r="26" ht="12.75">
      <c r="A26" s="14"/>
    </row>
    <row r="27" ht="12.75">
      <c r="A27" s="14" t="s">
        <v>0</v>
      </c>
    </row>
    <row r="28" ht="12.75">
      <c r="A28" s="16" t="s">
        <v>73</v>
      </c>
    </row>
    <row r="29" ht="12.75">
      <c r="A29" s="16" t="s">
        <v>36</v>
      </c>
    </row>
    <row r="30" ht="25.5">
      <c r="A30" s="16" t="s">
        <v>20</v>
      </c>
    </row>
    <row r="31" ht="12.75">
      <c r="A31" s="12"/>
    </row>
    <row r="32" ht="12.75">
      <c r="A32" s="14" t="s">
        <v>2</v>
      </c>
    </row>
    <row r="33" ht="25.5">
      <c r="A33" s="16" t="s">
        <v>33</v>
      </c>
    </row>
    <row r="34" ht="25.5">
      <c r="A34" s="16" t="s">
        <v>21</v>
      </c>
    </row>
    <row r="35" ht="12.75">
      <c r="A35" s="16" t="s">
        <v>22</v>
      </c>
    </row>
    <row r="36" ht="25.5">
      <c r="A36" s="16" t="s">
        <v>34</v>
      </c>
    </row>
    <row r="37" ht="12.75">
      <c r="A37" s="16"/>
    </row>
    <row r="38" ht="12.75">
      <c r="A38" s="14" t="s">
        <v>10</v>
      </c>
    </row>
    <row r="39" ht="38.25">
      <c r="A39" s="13" t="s">
        <v>59</v>
      </c>
    </row>
    <row r="40" ht="26.25" customHeight="1">
      <c r="A40" s="13"/>
    </row>
    <row r="41" ht="51">
      <c r="A41" s="13" t="s">
        <v>60</v>
      </c>
    </row>
  </sheetData>
  <sheetProtection/>
  <printOptions/>
  <pageMargins left="0.7" right="0.7" top="0.75" bottom="0.75" header="0.3" footer="0.3"/>
  <pageSetup fitToHeight="1" fitToWidth="1" horizontalDpi="600" verticalDpi="600" orientation="portrait" paperSize="9" scale="90" r:id="rId1"/>
  <headerFooter alignWithMargins="0">
    <oddHeader>&amp;C&amp;"arial,Regular"&amp;9 UNCLASSIFIED</oddHeader>
    <oddFooter>&amp;C&amp;"arial,Regular"&amp;9 UNCLASSIFIED</oddFooter>
    <evenHeader>&amp;C&amp;"arial,Regular"&amp;9 UNCLASSIFIED</evenHeader>
    <evenFooter>&amp;C&amp;"arial,Regular"&amp;9 UNCLASSIFIED</evenFooter>
    <firstHeader>&amp;C&amp;"arial,Regular"&amp;9 UNCLASSIFIED</firstHeader>
    <firstFooter>&amp;C&amp;"arial,Regular"&amp;9 UNCLASSIFIED</firstFooter>
  </headerFooter>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Q289"/>
  <sheetViews>
    <sheetView tabSelected="1" zoomScalePageLayoutView="0" workbookViewId="0" topLeftCell="A1">
      <pane ySplit="9" topLeftCell="A10" activePane="bottomLeft" state="frozen"/>
      <selection pane="topLeft" activeCell="A1" sqref="A1"/>
      <selection pane="bottomLeft" activeCell="C31" sqref="C31:H54"/>
    </sheetView>
  </sheetViews>
  <sheetFormatPr defaultColWidth="9.140625" defaultRowHeight="12.75"/>
  <cols>
    <col min="1" max="1" width="65.00390625" style="26" customWidth="1"/>
    <col min="2" max="2" width="17.7109375" style="37" customWidth="1"/>
    <col min="3" max="3" width="17.57421875" style="37" customWidth="1"/>
    <col min="4" max="4" width="11.28125" style="26" bestFit="1" customWidth="1"/>
    <col min="5" max="5" width="1.8515625" style="21" customWidth="1"/>
    <col min="6" max="173" width="9.140625" style="21" customWidth="1"/>
    <col min="174" max="16384" width="9.140625" style="26" customWidth="1"/>
  </cols>
  <sheetData>
    <row r="1" spans="1:173" s="24" customFormat="1" ht="18" customHeight="1">
      <c r="A1" s="44" t="s">
        <v>74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row>
    <row r="2" spans="1:11" ht="12.75" customHeight="1">
      <c r="A2" s="45" t="s">
        <v>55</v>
      </c>
      <c r="B2" s="83">
        <f>IF(StartedOK=FALSE,"",IF(Errors="",Ready,Errors&amp;CHAR(10)&amp;"Total Income: "&amp;DOLLAR((SUM(TotalIncome)))&amp;", Total Expenditure:  "&amp;DOLLAR(SUM(TotalExpenditure))&amp;", Total CV Expenditure:  "&amp;DOLLAR((SUM(TotalAllocation)))))</f>
      </c>
      <c r="C2" s="84"/>
      <c r="D2" s="84"/>
      <c r="E2" s="84"/>
      <c r="F2" s="84"/>
      <c r="G2" s="84"/>
      <c r="H2" s="84"/>
      <c r="I2" s="84"/>
      <c r="J2" s="84"/>
      <c r="K2" s="23"/>
    </row>
    <row r="3" spans="1:11" ht="12.75">
      <c r="A3" s="48">
        <v>0</v>
      </c>
      <c r="B3" s="84"/>
      <c r="C3" s="84"/>
      <c r="D3" s="84"/>
      <c r="E3" s="84"/>
      <c r="F3" s="84"/>
      <c r="G3" s="84"/>
      <c r="H3" s="84"/>
      <c r="I3" s="84"/>
      <c r="J3" s="84"/>
      <c r="K3" s="23"/>
    </row>
    <row r="4" spans="1:11" ht="12.75">
      <c r="A4" s="39"/>
      <c r="B4" s="84"/>
      <c r="C4" s="84"/>
      <c r="D4" s="84"/>
      <c r="E4" s="84"/>
      <c r="F4" s="84"/>
      <c r="G4" s="84"/>
      <c r="H4" s="84"/>
      <c r="I4" s="84"/>
      <c r="J4" s="84"/>
      <c r="K4" s="23"/>
    </row>
    <row r="5" spans="1:11" ht="12.75">
      <c r="A5" s="42" t="s">
        <v>56</v>
      </c>
      <c r="B5" s="84"/>
      <c r="C5" s="84"/>
      <c r="D5" s="84"/>
      <c r="E5" s="84"/>
      <c r="F5" s="84"/>
      <c r="G5" s="84"/>
      <c r="H5" s="84"/>
      <c r="I5" s="84"/>
      <c r="J5" s="84"/>
      <c r="K5" s="23"/>
    </row>
    <row r="6" spans="1:11" ht="12.75">
      <c r="A6" s="40"/>
      <c r="B6" s="84"/>
      <c r="C6" s="84"/>
      <c r="D6" s="84"/>
      <c r="E6" s="84"/>
      <c r="F6" s="84"/>
      <c r="G6" s="84"/>
      <c r="H6" s="84"/>
      <c r="I6" s="84"/>
      <c r="J6" s="84"/>
      <c r="K6" s="23"/>
    </row>
    <row r="7" spans="1:11" ht="12.75">
      <c r="A7" s="18"/>
      <c r="B7" s="84"/>
      <c r="C7" s="84"/>
      <c r="D7" s="84"/>
      <c r="E7" s="84"/>
      <c r="F7" s="84"/>
      <c r="G7" s="84"/>
      <c r="H7" s="84"/>
      <c r="I7" s="84"/>
      <c r="J7" s="84"/>
      <c r="K7" s="23"/>
    </row>
    <row r="8" spans="1:11" ht="12.75">
      <c r="A8" s="42" t="s">
        <v>57</v>
      </c>
      <c r="B8" s="84"/>
      <c r="C8" s="84"/>
      <c r="D8" s="84"/>
      <c r="E8" s="84"/>
      <c r="F8" s="84"/>
      <c r="G8" s="84"/>
      <c r="H8" s="84"/>
      <c r="I8" s="84"/>
      <c r="J8" s="84"/>
      <c r="K8" s="23"/>
    </row>
    <row r="9" spans="1:11" ht="12.75">
      <c r="A9" s="40"/>
      <c r="B9" s="84"/>
      <c r="C9" s="84"/>
      <c r="D9" s="84"/>
      <c r="E9" s="84"/>
      <c r="F9" s="84"/>
      <c r="G9" s="84"/>
      <c r="H9" s="84"/>
      <c r="I9" s="84"/>
      <c r="J9" s="84"/>
      <c r="K9" s="23"/>
    </row>
    <row r="10" spans="1:11" ht="12.75">
      <c r="A10" s="25"/>
      <c r="B10" s="30"/>
      <c r="C10" s="30"/>
      <c r="D10" s="21"/>
      <c r="F10" s="23"/>
      <c r="G10" s="23"/>
      <c r="H10" s="23"/>
      <c r="I10" s="23"/>
      <c r="J10" s="23"/>
      <c r="K10" s="23"/>
    </row>
    <row r="11" spans="1:9" ht="12.75">
      <c r="A11" s="20" t="s">
        <v>0</v>
      </c>
      <c r="B11" s="31" t="s">
        <v>1</v>
      </c>
      <c r="C11" s="30"/>
      <c r="D11" s="21"/>
      <c r="F11" s="27"/>
      <c r="G11" s="27"/>
      <c r="H11" s="27"/>
      <c r="I11" s="27"/>
    </row>
    <row r="12" spans="1:9" ht="12.75">
      <c r="A12" s="22" t="s">
        <v>8</v>
      </c>
      <c r="B12" s="32"/>
      <c r="C12" s="30"/>
      <c r="D12" s="21"/>
      <c r="F12" s="27"/>
      <c r="G12" s="27"/>
      <c r="H12" s="27"/>
      <c r="I12" s="27"/>
    </row>
    <row r="13" spans="1:9" ht="12.75">
      <c r="A13" s="38" t="s">
        <v>85</v>
      </c>
      <c r="B13" s="51">
        <f>A3</f>
        <v>0</v>
      </c>
      <c r="C13" s="30"/>
      <c r="D13" s="21"/>
      <c r="F13" s="28"/>
      <c r="G13" s="28"/>
      <c r="H13" s="28"/>
      <c r="I13" s="28"/>
    </row>
    <row r="14" spans="1:9" ht="12.75">
      <c r="A14" s="19"/>
      <c r="B14" s="19"/>
      <c r="C14" s="30"/>
      <c r="D14" s="21"/>
      <c r="F14" s="28"/>
      <c r="G14" s="28"/>
      <c r="H14" s="28"/>
      <c r="I14" s="28"/>
    </row>
    <row r="15" spans="1:9" ht="12.75">
      <c r="A15" s="19"/>
      <c r="B15" s="19"/>
      <c r="C15" s="41"/>
      <c r="D15" s="21"/>
      <c r="F15" s="28"/>
      <c r="G15" s="28"/>
      <c r="H15" s="28"/>
      <c r="I15" s="28"/>
    </row>
    <row r="16" spans="1:9" ht="12.75">
      <c r="A16" s="19"/>
      <c r="B16" s="19"/>
      <c r="C16" s="41"/>
      <c r="D16" s="21"/>
      <c r="F16" s="28"/>
      <c r="G16" s="28"/>
      <c r="H16" s="28"/>
      <c r="I16" s="28"/>
    </row>
    <row r="17" spans="1:9" ht="12.75">
      <c r="A17" s="19"/>
      <c r="B17" s="19"/>
      <c r="C17" s="41"/>
      <c r="D17" s="21"/>
      <c r="F17" s="28"/>
      <c r="G17" s="28"/>
      <c r="H17" s="28"/>
      <c r="I17" s="28"/>
    </row>
    <row r="18" spans="1:9" ht="12.75">
      <c r="A18" s="19"/>
      <c r="B18" s="19"/>
      <c r="C18" s="30"/>
      <c r="D18" s="21"/>
      <c r="F18" s="28"/>
      <c r="G18" s="28"/>
      <c r="H18" s="28"/>
      <c r="I18" s="28"/>
    </row>
    <row r="19" spans="1:9" ht="12.75">
      <c r="A19" s="19"/>
      <c r="B19" s="19"/>
      <c r="C19" s="30"/>
      <c r="D19" s="21"/>
      <c r="F19" s="28"/>
      <c r="G19" s="28"/>
      <c r="H19" s="28"/>
      <c r="I19" s="28"/>
    </row>
    <row r="20" spans="1:9" ht="12.75">
      <c r="A20" s="19"/>
      <c r="B20" s="19"/>
      <c r="C20" s="30"/>
      <c r="D20" s="21"/>
      <c r="F20" s="28"/>
      <c r="G20" s="28"/>
      <c r="H20" s="28"/>
      <c r="I20" s="28"/>
    </row>
    <row r="21" spans="1:9" ht="12.75">
      <c r="A21" s="22" t="s">
        <v>3</v>
      </c>
      <c r="B21" s="32"/>
      <c r="C21" s="30"/>
      <c r="D21" s="21"/>
      <c r="F21" s="28"/>
      <c r="G21" s="28"/>
      <c r="H21" s="28"/>
      <c r="I21" s="28"/>
    </row>
    <row r="22" spans="1:9" ht="12.75">
      <c r="A22" s="19"/>
      <c r="B22" s="19"/>
      <c r="C22" s="30"/>
      <c r="D22" s="21"/>
      <c r="F22" s="28"/>
      <c r="G22" s="28"/>
      <c r="H22" s="28"/>
      <c r="I22" s="28"/>
    </row>
    <row r="23" spans="1:9" ht="12.75">
      <c r="A23" s="19"/>
      <c r="B23" s="19"/>
      <c r="C23" s="30"/>
      <c r="D23" s="21"/>
      <c r="F23" s="28"/>
      <c r="G23" s="28"/>
      <c r="H23" s="28"/>
      <c r="I23" s="28"/>
    </row>
    <row r="24" spans="1:4" ht="12.75">
      <c r="A24" s="19"/>
      <c r="B24" s="19"/>
      <c r="C24" s="30"/>
      <c r="D24" s="21"/>
    </row>
    <row r="25" spans="1:4" ht="12.75">
      <c r="A25" s="19"/>
      <c r="B25" s="19"/>
      <c r="C25" s="30"/>
      <c r="D25" s="21"/>
    </row>
    <row r="26" spans="1:4" ht="12.75">
      <c r="A26" s="19"/>
      <c r="B26" s="19"/>
      <c r="C26" s="41"/>
      <c r="D26" s="21"/>
    </row>
    <row r="27" spans="1:4" ht="12.75">
      <c r="A27" s="19"/>
      <c r="B27" s="19"/>
      <c r="C27" s="41"/>
      <c r="D27" s="21"/>
    </row>
    <row r="28" spans="1:4" ht="12.75">
      <c r="A28" s="19"/>
      <c r="B28" s="19"/>
      <c r="C28" s="41"/>
      <c r="D28" s="21"/>
    </row>
    <row r="29" spans="1:4" ht="12.75" customHeight="1">
      <c r="A29" s="19"/>
      <c r="B29" s="19"/>
      <c r="C29" s="30"/>
      <c r="D29" s="21"/>
    </row>
    <row r="30" spans="1:4" ht="12.75">
      <c r="A30" s="19"/>
      <c r="B30" s="19"/>
      <c r="C30" s="30"/>
      <c r="D30" s="21"/>
    </row>
    <row r="31" spans="1:8" ht="14.25" customHeight="1">
      <c r="A31" s="19"/>
      <c r="B31" s="19"/>
      <c r="C31" s="82"/>
      <c r="D31" s="82"/>
      <c r="E31" s="82"/>
      <c r="F31" s="82"/>
      <c r="G31" s="82"/>
      <c r="H31" s="82"/>
    </row>
    <row r="32" spans="1:8" ht="12.75" customHeight="1">
      <c r="A32" s="22" t="s">
        <v>6</v>
      </c>
      <c r="B32" s="32"/>
      <c r="C32" s="82"/>
      <c r="D32" s="82"/>
      <c r="E32" s="82"/>
      <c r="F32" s="82"/>
      <c r="G32" s="82"/>
      <c r="H32" s="82"/>
    </row>
    <row r="33" spans="1:8" ht="12.75" customHeight="1">
      <c r="A33" s="19"/>
      <c r="B33" s="19"/>
      <c r="C33" s="82"/>
      <c r="D33" s="82"/>
      <c r="E33" s="82"/>
      <c r="F33" s="82"/>
      <c r="G33" s="82"/>
      <c r="H33" s="82"/>
    </row>
    <row r="34" spans="1:8" ht="12.75" customHeight="1">
      <c r="A34" s="19"/>
      <c r="B34" s="19"/>
      <c r="C34" s="82"/>
      <c r="D34" s="82"/>
      <c r="E34" s="82"/>
      <c r="F34" s="82"/>
      <c r="G34" s="82"/>
      <c r="H34" s="82"/>
    </row>
    <row r="35" spans="1:8" ht="12.75" customHeight="1">
      <c r="A35" s="19"/>
      <c r="B35" s="19"/>
      <c r="C35" s="82"/>
      <c r="D35" s="82"/>
      <c r="E35" s="82"/>
      <c r="F35" s="82"/>
      <c r="G35" s="82"/>
      <c r="H35" s="82"/>
    </row>
    <row r="36" spans="1:8" ht="12.75" customHeight="1">
      <c r="A36" s="19"/>
      <c r="B36" s="19"/>
      <c r="C36" s="82"/>
      <c r="D36" s="82"/>
      <c r="E36" s="82"/>
      <c r="F36" s="82"/>
      <c r="G36" s="82"/>
      <c r="H36" s="82"/>
    </row>
    <row r="37" spans="1:8" ht="12.75" customHeight="1">
      <c r="A37" s="19"/>
      <c r="B37" s="19"/>
      <c r="C37" s="82"/>
      <c r="D37" s="82"/>
      <c r="E37" s="82"/>
      <c r="F37" s="82"/>
      <c r="G37" s="82"/>
      <c r="H37" s="82"/>
    </row>
    <row r="38" spans="1:8" ht="12.75" customHeight="1">
      <c r="A38" s="19"/>
      <c r="B38" s="19"/>
      <c r="C38" s="82"/>
      <c r="D38" s="82"/>
      <c r="E38" s="82"/>
      <c r="F38" s="82"/>
      <c r="G38" s="82"/>
      <c r="H38" s="82"/>
    </row>
    <row r="39" spans="1:8" ht="12.75" customHeight="1">
      <c r="A39" s="19"/>
      <c r="B39" s="19"/>
      <c r="C39" s="82"/>
      <c r="D39" s="82"/>
      <c r="E39" s="82"/>
      <c r="F39" s="82"/>
      <c r="G39" s="82"/>
      <c r="H39" s="82"/>
    </row>
    <row r="40" spans="1:8" ht="12.75" customHeight="1">
      <c r="A40" s="19"/>
      <c r="B40" s="19"/>
      <c r="C40" s="82"/>
      <c r="D40" s="82"/>
      <c r="E40" s="82"/>
      <c r="F40" s="82"/>
      <c r="G40" s="82"/>
      <c r="H40" s="82"/>
    </row>
    <row r="41" spans="1:8" ht="12.75" customHeight="1">
      <c r="A41" s="19"/>
      <c r="B41" s="19"/>
      <c r="C41" s="82"/>
      <c r="D41" s="82"/>
      <c r="E41" s="82"/>
      <c r="F41" s="82"/>
      <c r="G41" s="82"/>
      <c r="H41" s="82"/>
    </row>
    <row r="42" spans="1:8" ht="12.75" customHeight="1">
      <c r="A42" s="19"/>
      <c r="B42" s="19"/>
      <c r="C42" s="82"/>
      <c r="D42" s="82"/>
      <c r="E42" s="82"/>
      <c r="F42" s="82"/>
      <c r="G42" s="82"/>
      <c r="H42" s="82"/>
    </row>
    <row r="43" spans="1:8" ht="12.75" customHeight="1">
      <c r="A43" s="22" t="s">
        <v>10</v>
      </c>
      <c r="B43" s="32"/>
      <c r="C43" s="82"/>
      <c r="D43" s="82"/>
      <c r="E43" s="82"/>
      <c r="F43" s="82"/>
      <c r="G43" s="82"/>
      <c r="H43" s="82"/>
    </row>
    <row r="44" spans="1:8" ht="12.75" customHeight="1">
      <c r="A44" s="1"/>
      <c r="B44" s="1"/>
      <c r="C44" s="82"/>
      <c r="D44" s="82"/>
      <c r="E44" s="82"/>
      <c r="F44" s="82"/>
      <c r="G44" s="82"/>
      <c r="H44" s="82"/>
    </row>
    <row r="45" spans="1:8" ht="12.75" customHeight="1">
      <c r="A45" s="1"/>
      <c r="B45" s="1"/>
      <c r="C45" s="82"/>
      <c r="D45" s="82"/>
      <c r="E45" s="82"/>
      <c r="F45" s="82"/>
      <c r="G45" s="82"/>
      <c r="H45" s="82"/>
    </row>
    <row r="46" spans="1:8" ht="12.75" customHeight="1">
      <c r="A46" s="1"/>
      <c r="B46" s="1"/>
      <c r="C46" s="82"/>
      <c r="D46" s="82"/>
      <c r="E46" s="82"/>
      <c r="F46" s="82"/>
      <c r="G46" s="82"/>
      <c r="H46" s="82"/>
    </row>
    <row r="47" spans="1:8" ht="12.75" customHeight="1">
      <c r="A47" s="1"/>
      <c r="B47" s="1"/>
      <c r="C47" s="82"/>
      <c r="D47" s="82"/>
      <c r="E47" s="82"/>
      <c r="F47" s="82"/>
      <c r="G47" s="82"/>
      <c r="H47" s="82"/>
    </row>
    <row r="48" spans="1:8" ht="12.75" customHeight="1">
      <c r="A48" s="1"/>
      <c r="B48" s="1"/>
      <c r="C48" s="82"/>
      <c r="D48" s="82"/>
      <c r="E48" s="82"/>
      <c r="F48" s="82"/>
      <c r="G48" s="82"/>
      <c r="H48" s="82"/>
    </row>
    <row r="49" spans="1:8" ht="12.75" customHeight="1">
      <c r="A49" s="1"/>
      <c r="B49" s="1"/>
      <c r="C49" s="82"/>
      <c r="D49" s="82"/>
      <c r="E49" s="82"/>
      <c r="F49" s="82"/>
      <c r="G49" s="82"/>
      <c r="H49" s="82"/>
    </row>
    <row r="50" spans="1:8" ht="12.75" customHeight="1">
      <c r="A50" s="1"/>
      <c r="B50" s="1"/>
      <c r="C50" s="82"/>
      <c r="D50" s="82"/>
      <c r="E50" s="82"/>
      <c r="F50" s="82"/>
      <c r="G50" s="82"/>
      <c r="H50" s="82"/>
    </row>
    <row r="51" spans="1:8" ht="12.75" customHeight="1">
      <c r="A51" s="1"/>
      <c r="B51" s="1"/>
      <c r="C51" s="82"/>
      <c r="D51" s="82"/>
      <c r="E51" s="82"/>
      <c r="F51" s="82"/>
      <c r="G51" s="82"/>
      <c r="H51" s="82"/>
    </row>
    <row r="52" spans="1:8" ht="12.75" customHeight="1">
      <c r="A52" s="1"/>
      <c r="B52" s="1"/>
      <c r="C52" s="82"/>
      <c r="D52" s="82"/>
      <c r="E52" s="82"/>
      <c r="F52" s="82"/>
      <c r="G52" s="82"/>
      <c r="H52" s="82"/>
    </row>
    <row r="53" spans="1:8" ht="12.75" customHeight="1">
      <c r="A53" s="1"/>
      <c r="B53" s="1"/>
      <c r="C53" s="82"/>
      <c r="D53" s="82"/>
      <c r="E53" s="82"/>
      <c r="F53" s="82"/>
      <c r="G53" s="82"/>
      <c r="H53" s="82"/>
    </row>
    <row r="54" spans="1:8" ht="13.5" customHeight="1" thickBot="1">
      <c r="A54" s="2" t="s">
        <v>65</v>
      </c>
      <c r="B54" s="33">
        <f>ROUND(SUM(B12:B53),2)</f>
        <v>0</v>
      </c>
      <c r="C54" s="82"/>
      <c r="D54" s="82"/>
      <c r="E54" s="82"/>
      <c r="F54" s="82"/>
      <c r="G54" s="82"/>
      <c r="H54" s="82"/>
    </row>
    <row r="55" spans="2:4" ht="12.75" customHeight="1" thickTop="1">
      <c r="B55" s="30"/>
      <c r="C55" s="30"/>
      <c r="D55" s="21"/>
    </row>
    <row r="56" spans="1:4" ht="12.75">
      <c r="A56" s="20" t="s">
        <v>2</v>
      </c>
      <c r="B56" s="31" t="s">
        <v>87</v>
      </c>
      <c r="C56" s="31" t="s">
        <v>86</v>
      </c>
      <c r="D56" s="21"/>
    </row>
    <row r="57" spans="1:4" ht="12.75">
      <c r="A57" s="22" t="s">
        <v>5</v>
      </c>
      <c r="B57" s="34"/>
      <c r="C57" s="34"/>
      <c r="D57" s="21"/>
    </row>
    <row r="58" spans="1:4" ht="12.75">
      <c r="A58" s="1"/>
      <c r="B58" s="1"/>
      <c r="C58" s="1"/>
      <c r="D58" s="21"/>
    </row>
    <row r="59" spans="1:4" ht="12.75">
      <c r="A59" s="1"/>
      <c r="B59" s="1"/>
      <c r="C59" s="1"/>
      <c r="D59" s="21"/>
    </row>
    <row r="60" spans="1:4" ht="12.75">
      <c r="A60" s="1"/>
      <c r="B60" s="1"/>
      <c r="C60" s="1"/>
      <c r="D60" s="21"/>
    </row>
    <row r="61" spans="1:4" ht="12.75">
      <c r="A61" s="1"/>
      <c r="B61" s="1"/>
      <c r="C61" s="1"/>
      <c r="D61" s="21"/>
    </row>
    <row r="62" spans="1:4" ht="12.75">
      <c r="A62" s="1"/>
      <c r="B62" s="1"/>
      <c r="C62" s="1"/>
      <c r="D62" s="21"/>
    </row>
    <row r="63" spans="1:4" ht="12.75">
      <c r="A63" s="1"/>
      <c r="B63" s="1"/>
      <c r="C63" s="1"/>
      <c r="D63" s="21"/>
    </row>
    <row r="64" spans="1:4" ht="12.75">
      <c r="A64" s="1"/>
      <c r="B64" s="1"/>
      <c r="C64" s="1"/>
      <c r="D64" s="21"/>
    </row>
    <row r="65" spans="1:4" ht="12.75">
      <c r="A65" s="1"/>
      <c r="B65" s="1"/>
      <c r="C65" s="1"/>
      <c r="D65" s="21"/>
    </row>
    <row r="66" spans="1:4" ht="12.75">
      <c r="A66" s="1"/>
      <c r="B66" s="1"/>
      <c r="C66" s="1"/>
      <c r="D66" s="21"/>
    </row>
    <row r="67" spans="1:4" ht="12.75">
      <c r="A67" s="1"/>
      <c r="B67" s="1"/>
      <c r="C67" s="1"/>
      <c r="D67" s="21"/>
    </row>
    <row r="68" spans="1:4" ht="12.75">
      <c r="A68" s="22" t="s">
        <v>4</v>
      </c>
      <c r="B68" s="32"/>
      <c r="C68" s="34"/>
      <c r="D68" s="21"/>
    </row>
    <row r="69" spans="1:4" ht="12.75">
      <c r="A69" s="1"/>
      <c r="B69" s="1"/>
      <c r="C69" s="1"/>
      <c r="D69" s="21"/>
    </row>
    <row r="70" spans="1:4" ht="12.75">
      <c r="A70" s="1"/>
      <c r="B70" s="1"/>
      <c r="C70" s="1"/>
      <c r="D70" s="21"/>
    </row>
    <row r="71" spans="1:4" ht="12.75">
      <c r="A71" s="1"/>
      <c r="B71" s="1"/>
      <c r="C71" s="1"/>
      <c r="D71" s="21"/>
    </row>
    <row r="72" spans="1:4" ht="12.75">
      <c r="A72" s="1"/>
      <c r="B72" s="1"/>
      <c r="C72" s="1"/>
      <c r="D72" s="21"/>
    </row>
    <row r="73" spans="1:4" ht="12.75">
      <c r="A73" s="1"/>
      <c r="B73" s="1"/>
      <c r="C73" s="1"/>
      <c r="D73" s="21"/>
    </row>
    <row r="74" spans="1:4" ht="12.75">
      <c r="A74" s="1"/>
      <c r="B74" s="1"/>
      <c r="C74" s="1"/>
      <c r="D74" s="21"/>
    </row>
    <row r="75" spans="1:4" ht="12.75">
      <c r="A75" s="1"/>
      <c r="B75" s="1"/>
      <c r="C75" s="1"/>
      <c r="D75" s="21"/>
    </row>
    <row r="76" spans="1:4" ht="12.75">
      <c r="A76" s="1"/>
      <c r="B76" s="1"/>
      <c r="C76" s="1"/>
      <c r="D76" s="21"/>
    </row>
    <row r="77" spans="1:4" ht="12.75">
      <c r="A77" s="1"/>
      <c r="B77" s="1"/>
      <c r="C77" s="1"/>
      <c r="D77" s="21"/>
    </row>
    <row r="78" spans="1:4" ht="12.75">
      <c r="A78" s="1"/>
      <c r="B78" s="1"/>
      <c r="C78" s="1"/>
      <c r="D78" s="21"/>
    </row>
    <row r="79" spans="1:4" ht="12.75">
      <c r="A79" s="22" t="s">
        <v>7</v>
      </c>
      <c r="B79" s="32"/>
      <c r="C79" s="34"/>
      <c r="D79" s="21"/>
    </row>
    <row r="80" spans="1:4" ht="12.75">
      <c r="A80" s="1"/>
      <c r="B80" s="1"/>
      <c r="C80" s="1"/>
      <c r="D80" s="21"/>
    </row>
    <row r="81" spans="1:4" ht="12.75">
      <c r="A81" s="1"/>
      <c r="B81" s="1"/>
      <c r="C81" s="1"/>
      <c r="D81" s="21"/>
    </row>
    <row r="82" spans="1:4" ht="12.75">
      <c r="A82" s="1"/>
      <c r="B82" s="1"/>
      <c r="C82" s="1"/>
      <c r="D82" s="21"/>
    </row>
    <row r="83" spans="1:4" ht="12.75">
      <c r="A83" s="1"/>
      <c r="B83" s="1"/>
      <c r="C83" s="1"/>
      <c r="D83" s="21"/>
    </row>
    <row r="84" spans="1:4" ht="12.75">
      <c r="A84" s="1"/>
      <c r="B84" s="1"/>
      <c r="C84" s="1"/>
      <c r="D84" s="21"/>
    </row>
    <row r="85" spans="1:3" s="21" customFormat="1" ht="12.75">
      <c r="A85" s="1"/>
      <c r="B85" s="1"/>
      <c r="C85" s="1"/>
    </row>
    <row r="86" spans="1:3" s="21" customFormat="1" ht="12.75">
      <c r="A86" s="1"/>
      <c r="B86" s="1"/>
      <c r="C86" s="1"/>
    </row>
    <row r="87" spans="1:3" s="21" customFormat="1" ht="12.75">
      <c r="A87" s="1"/>
      <c r="B87" s="1"/>
      <c r="C87" s="1"/>
    </row>
    <row r="88" spans="1:3" s="21" customFormat="1" ht="12.75">
      <c r="A88" s="1"/>
      <c r="B88" s="1"/>
      <c r="C88" s="1"/>
    </row>
    <row r="89" spans="1:3" s="21" customFormat="1" ht="12.75">
      <c r="A89" s="1"/>
      <c r="B89" s="1"/>
      <c r="C89" s="1"/>
    </row>
    <row r="90" spans="1:3" s="21" customFormat="1" ht="12.75">
      <c r="A90" s="22" t="s">
        <v>9</v>
      </c>
      <c r="B90" s="32"/>
      <c r="C90" s="34"/>
    </row>
    <row r="91" spans="1:3" s="21" customFormat="1" ht="12.75">
      <c r="A91" s="1"/>
      <c r="B91" s="1"/>
      <c r="C91" s="1"/>
    </row>
    <row r="92" spans="1:3" s="21" customFormat="1" ht="12.75">
      <c r="A92" s="1"/>
      <c r="B92" s="1"/>
      <c r="C92" s="1"/>
    </row>
    <row r="93" spans="1:3" s="21" customFormat="1" ht="12.75">
      <c r="A93" s="1"/>
      <c r="B93" s="1"/>
      <c r="C93" s="1"/>
    </row>
    <row r="94" spans="1:3" s="21" customFormat="1" ht="12.75">
      <c r="A94" s="1"/>
      <c r="B94" s="1"/>
      <c r="C94" s="1"/>
    </row>
    <row r="95" spans="1:3" s="21" customFormat="1" ht="12.75">
      <c r="A95" s="1"/>
      <c r="B95" s="1"/>
      <c r="C95" s="1"/>
    </row>
    <row r="96" spans="1:3" s="21" customFormat="1" ht="12.75">
      <c r="A96" s="1"/>
      <c r="B96" s="1"/>
      <c r="C96" s="1"/>
    </row>
    <row r="97" spans="1:3" s="21" customFormat="1" ht="12.75">
      <c r="A97" s="1"/>
      <c r="B97" s="1"/>
      <c r="C97" s="1"/>
    </row>
    <row r="98" spans="1:3" s="21" customFormat="1" ht="12.75">
      <c r="A98" s="1"/>
      <c r="B98" s="1"/>
      <c r="C98" s="1"/>
    </row>
    <row r="99" spans="1:3" s="21" customFormat="1" ht="12.75">
      <c r="A99" s="1"/>
      <c r="B99" s="1"/>
      <c r="C99" s="1"/>
    </row>
    <row r="100" spans="1:3" s="21" customFormat="1" ht="12.75">
      <c r="A100" s="22" t="s">
        <v>10</v>
      </c>
      <c r="B100" s="32"/>
      <c r="C100" s="34"/>
    </row>
    <row r="101" spans="1:3" s="21" customFormat="1" ht="12.75">
      <c r="A101" s="52">
        <f aca="true" t="shared" si="0" ref="A101:B110">IF(A44&lt;&gt;"",A44,"")</f>
      </c>
      <c r="B101" s="52">
        <f t="shared" si="0"/>
      </c>
      <c r="C101" s="34"/>
    </row>
    <row r="102" spans="1:3" s="21" customFormat="1" ht="12.75">
      <c r="A102" s="52">
        <f t="shared" si="0"/>
      </c>
      <c r="B102" s="52">
        <f t="shared" si="0"/>
      </c>
      <c r="C102" s="34"/>
    </row>
    <row r="103" spans="1:3" s="21" customFormat="1" ht="12.75">
      <c r="A103" s="52">
        <f t="shared" si="0"/>
      </c>
      <c r="B103" s="52">
        <f t="shared" si="0"/>
      </c>
      <c r="C103" s="34"/>
    </row>
    <row r="104" spans="1:3" s="21" customFormat="1" ht="12.75">
      <c r="A104" s="52">
        <f t="shared" si="0"/>
      </c>
      <c r="B104" s="52">
        <f t="shared" si="0"/>
      </c>
      <c r="C104" s="34"/>
    </row>
    <row r="105" spans="1:3" s="21" customFormat="1" ht="12.75">
      <c r="A105" s="52">
        <f t="shared" si="0"/>
      </c>
      <c r="B105" s="52">
        <f t="shared" si="0"/>
      </c>
      <c r="C105" s="34"/>
    </row>
    <row r="106" spans="1:3" s="21" customFormat="1" ht="12.75">
      <c r="A106" s="52">
        <f t="shared" si="0"/>
      </c>
      <c r="B106" s="52">
        <f t="shared" si="0"/>
      </c>
      <c r="C106" s="34"/>
    </row>
    <row r="107" spans="1:3" s="21" customFormat="1" ht="12.75">
      <c r="A107" s="52">
        <f t="shared" si="0"/>
      </c>
      <c r="B107" s="52">
        <f t="shared" si="0"/>
      </c>
      <c r="C107" s="34"/>
    </row>
    <row r="108" spans="1:3" s="21" customFormat="1" ht="12.75">
      <c r="A108" s="52">
        <f t="shared" si="0"/>
      </c>
      <c r="B108" s="52">
        <f t="shared" si="0"/>
      </c>
      <c r="C108" s="34"/>
    </row>
    <row r="109" spans="1:3" s="21" customFormat="1" ht="12.75">
      <c r="A109" s="52">
        <f t="shared" si="0"/>
      </c>
      <c r="B109" s="52">
        <f t="shared" si="0"/>
      </c>
      <c r="C109" s="34"/>
    </row>
    <row r="110" spans="1:3" s="21" customFormat="1" ht="12.75">
      <c r="A110" s="52">
        <f t="shared" si="0"/>
      </c>
      <c r="B110" s="52">
        <f t="shared" si="0"/>
      </c>
      <c r="C110" s="34"/>
    </row>
    <row r="111" spans="1:3" s="21" customFormat="1" ht="13.5" thickBot="1">
      <c r="A111" s="2" t="s">
        <v>63</v>
      </c>
      <c r="B111" s="33">
        <f>ROUND(SUM(B57:B110),2)</f>
        <v>0</v>
      </c>
      <c r="C111" s="35">
        <f>SUM(C57:C108)</f>
        <v>0</v>
      </c>
    </row>
    <row r="112" spans="1:3" s="21" customFormat="1" ht="13.5" thickTop="1">
      <c r="A112" s="29"/>
      <c r="B112" s="43"/>
      <c r="C112" s="36">
        <v>0</v>
      </c>
    </row>
    <row r="113" spans="1:3" s="21" customFormat="1" ht="12.75">
      <c r="A113" s="46"/>
      <c r="B113" s="47"/>
      <c r="C113" s="43"/>
    </row>
    <row r="114" spans="2:3" s="21" customFormat="1" ht="12.75">
      <c r="B114" s="43"/>
      <c r="C114" s="43"/>
    </row>
    <row r="115" spans="2:3" s="21" customFormat="1" ht="12.75">
      <c r="B115" s="43"/>
      <c r="C115" s="43"/>
    </row>
    <row r="116" spans="2:3" s="21" customFormat="1" ht="12.75">
      <c r="B116" s="43"/>
      <c r="C116" s="43"/>
    </row>
    <row r="117" spans="2:3" s="21" customFormat="1" ht="12.75">
      <c r="B117" s="43"/>
      <c r="C117" s="43"/>
    </row>
    <row r="118" spans="2:3" s="21" customFormat="1" ht="12.75">
      <c r="B118" s="43"/>
      <c r="C118" s="43"/>
    </row>
    <row r="119" spans="2:3" s="21" customFormat="1" ht="12.75">
      <c r="B119" s="43"/>
      <c r="C119" s="43"/>
    </row>
    <row r="120" spans="2:3" s="21" customFormat="1" ht="12.75">
      <c r="B120" s="43"/>
      <c r="C120" s="43"/>
    </row>
    <row r="121" spans="2:3" s="21" customFormat="1" ht="12.75">
      <c r="B121" s="43"/>
      <c r="C121" s="43"/>
    </row>
    <row r="122" spans="2:3" s="21" customFormat="1" ht="12.75">
      <c r="B122" s="30"/>
      <c r="C122" s="30"/>
    </row>
    <row r="123" spans="2:3" s="21" customFormat="1" ht="12.75">
      <c r="B123" s="30"/>
      <c r="C123" s="30"/>
    </row>
    <row r="124" spans="2:3" s="21" customFormat="1" ht="12.75">
      <c r="B124" s="30"/>
      <c r="C124" s="30"/>
    </row>
    <row r="125" spans="2:3" s="21" customFormat="1" ht="12.75">
      <c r="B125" s="30"/>
      <c r="C125" s="30"/>
    </row>
    <row r="126" spans="2:3" s="21" customFormat="1" ht="12.75">
      <c r="B126" s="30"/>
      <c r="C126" s="30"/>
    </row>
    <row r="127" spans="2:3" s="21" customFormat="1" ht="12.75">
      <c r="B127" s="30"/>
      <c r="C127" s="30"/>
    </row>
    <row r="128" spans="2:3" s="21" customFormat="1" ht="12.75">
      <c r="B128" s="30"/>
      <c r="C128" s="30"/>
    </row>
    <row r="129" spans="2:3" s="21" customFormat="1" ht="12.75">
      <c r="B129" s="30"/>
      <c r="C129" s="30"/>
    </row>
    <row r="130" spans="2:3" s="21" customFormat="1" ht="12.75">
      <c r="B130" s="30"/>
      <c r="C130" s="30"/>
    </row>
    <row r="131" spans="2:3" s="21" customFormat="1" ht="12.75">
      <c r="B131" s="30"/>
      <c r="C131" s="30"/>
    </row>
    <row r="132" spans="2:3" s="21" customFormat="1" ht="12.75">
      <c r="B132" s="30"/>
      <c r="C132" s="30"/>
    </row>
    <row r="133" spans="2:3" s="21" customFormat="1" ht="12.75">
      <c r="B133" s="30"/>
      <c r="C133" s="30"/>
    </row>
    <row r="134" spans="2:3" s="21" customFormat="1" ht="12.75">
      <c r="B134" s="30"/>
      <c r="C134" s="30"/>
    </row>
    <row r="135" spans="2:3" s="21" customFormat="1" ht="12.75">
      <c r="B135" s="30"/>
      <c r="C135" s="30"/>
    </row>
    <row r="136" spans="2:3" s="21" customFormat="1" ht="12.75">
      <c r="B136" s="30"/>
      <c r="C136" s="30"/>
    </row>
    <row r="137" spans="2:3" s="21" customFormat="1" ht="12.75">
      <c r="B137" s="30"/>
      <c r="C137" s="30"/>
    </row>
    <row r="138" spans="2:3" s="21" customFormat="1" ht="12.75">
      <c r="B138" s="30"/>
      <c r="C138" s="30"/>
    </row>
    <row r="139" spans="2:3" s="21" customFormat="1" ht="12.75">
      <c r="B139" s="30"/>
      <c r="C139" s="30"/>
    </row>
    <row r="140" spans="2:3" s="21" customFormat="1" ht="12.75">
      <c r="B140" s="30"/>
      <c r="C140" s="30"/>
    </row>
    <row r="141" spans="2:3" s="21" customFormat="1" ht="12.75">
      <c r="B141" s="30"/>
      <c r="C141" s="30"/>
    </row>
    <row r="142" spans="2:3" s="21" customFormat="1" ht="12.75">
      <c r="B142" s="30"/>
      <c r="C142" s="30"/>
    </row>
    <row r="143" spans="2:3" s="21" customFormat="1" ht="12.75">
      <c r="B143" s="30"/>
      <c r="C143" s="30"/>
    </row>
    <row r="144" spans="2:3" s="21" customFormat="1" ht="12.75">
      <c r="B144" s="30"/>
      <c r="C144" s="30"/>
    </row>
    <row r="145" spans="2:3" s="21" customFormat="1" ht="12.75">
      <c r="B145" s="30"/>
      <c r="C145" s="30"/>
    </row>
    <row r="146" spans="2:3" s="21" customFormat="1" ht="12.75">
      <c r="B146" s="30"/>
      <c r="C146" s="30"/>
    </row>
    <row r="147" spans="2:3" s="21" customFormat="1" ht="12.75">
      <c r="B147" s="30"/>
      <c r="C147" s="30"/>
    </row>
    <row r="148" spans="2:3" s="21" customFormat="1" ht="12.75">
      <c r="B148" s="30"/>
      <c r="C148" s="30"/>
    </row>
    <row r="149" spans="2:3" s="21" customFormat="1" ht="12.75">
      <c r="B149" s="30"/>
      <c r="C149" s="30"/>
    </row>
    <row r="150" spans="2:3" s="21" customFormat="1" ht="12.75">
      <c r="B150" s="30"/>
      <c r="C150" s="30"/>
    </row>
    <row r="151" spans="2:3" s="21" customFormat="1" ht="12.75">
      <c r="B151" s="30"/>
      <c r="C151" s="30"/>
    </row>
    <row r="152" spans="2:3" s="21" customFormat="1" ht="12.75">
      <c r="B152" s="30"/>
      <c r="C152" s="30"/>
    </row>
    <row r="153" spans="2:3" s="21" customFormat="1" ht="12.75">
      <c r="B153" s="30"/>
      <c r="C153" s="30"/>
    </row>
    <row r="154" spans="2:3" s="21" customFormat="1" ht="12.75">
      <c r="B154" s="30"/>
      <c r="C154" s="30"/>
    </row>
    <row r="155" spans="2:3" s="21" customFormat="1" ht="12.75">
      <c r="B155" s="30"/>
      <c r="C155" s="30"/>
    </row>
    <row r="156" spans="2:3" s="21" customFormat="1" ht="12.75">
      <c r="B156" s="30"/>
      <c r="C156" s="30"/>
    </row>
    <row r="157" spans="2:3" s="21" customFormat="1" ht="12.75">
      <c r="B157" s="30"/>
      <c r="C157" s="30"/>
    </row>
    <row r="158" spans="2:3" s="21" customFormat="1" ht="12.75">
      <c r="B158" s="30"/>
      <c r="C158" s="30"/>
    </row>
    <row r="159" spans="2:3" s="21" customFormat="1" ht="12.75">
      <c r="B159" s="30"/>
      <c r="C159" s="30"/>
    </row>
    <row r="160" spans="2:3" s="21" customFormat="1" ht="12.75">
      <c r="B160" s="30"/>
      <c r="C160" s="30"/>
    </row>
    <row r="161" spans="2:3" s="21" customFormat="1" ht="12.75">
      <c r="B161" s="30"/>
      <c r="C161" s="30"/>
    </row>
    <row r="162" spans="2:3" s="21" customFormat="1" ht="12.75">
      <c r="B162" s="30"/>
      <c r="C162" s="30"/>
    </row>
    <row r="163" spans="2:3" s="21" customFormat="1" ht="12.75">
      <c r="B163" s="30"/>
      <c r="C163" s="30"/>
    </row>
    <row r="164" spans="2:3" s="21" customFormat="1" ht="12.75">
      <c r="B164" s="30"/>
      <c r="C164" s="30"/>
    </row>
    <row r="165" spans="2:3" s="21" customFormat="1" ht="12.75">
      <c r="B165" s="30"/>
      <c r="C165" s="30"/>
    </row>
    <row r="166" spans="2:3" s="21" customFormat="1" ht="12.75">
      <c r="B166" s="30"/>
      <c r="C166" s="30"/>
    </row>
    <row r="167" spans="2:3" s="21" customFormat="1" ht="12.75">
      <c r="B167" s="30"/>
      <c r="C167" s="30"/>
    </row>
    <row r="168" spans="2:3" s="21" customFormat="1" ht="12.75">
      <c r="B168" s="30"/>
      <c r="C168" s="30"/>
    </row>
    <row r="169" spans="2:3" s="21" customFormat="1" ht="12.75">
      <c r="B169" s="30"/>
      <c r="C169" s="30"/>
    </row>
    <row r="170" spans="2:3" s="21" customFormat="1" ht="12.75">
      <c r="B170" s="30"/>
      <c r="C170" s="30"/>
    </row>
    <row r="171" spans="2:3" s="21" customFormat="1" ht="12.75">
      <c r="B171" s="30"/>
      <c r="C171" s="30"/>
    </row>
    <row r="172" spans="2:3" s="21" customFormat="1" ht="12.75">
      <c r="B172" s="30"/>
      <c r="C172" s="30"/>
    </row>
    <row r="173" spans="2:3" s="21" customFormat="1" ht="12.75">
      <c r="B173" s="30"/>
      <c r="C173" s="30"/>
    </row>
    <row r="174" spans="2:3" s="21" customFormat="1" ht="12.75">
      <c r="B174" s="30"/>
      <c r="C174" s="30"/>
    </row>
    <row r="175" spans="2:3" s="21" customFormat="1" ht="12.75">
      <c r="B175" s="30"/>
      <c r="C175" s="30"/>
    </row>
    <row r="176" spans="2:3" s="21" customFormat="1" ht="12.75">
      <c r="B176" s="30"/>
      <c r="C176" s="30"/>
    </row>
    <row r="177" spans="2:3" s="21" customFormat="1" ht="12.75">
      <c r="B177" s="30"/>
      <c r="C177" s="30"/>
    </row>
    <row r="178" spans="2:3" s="21" customFormat="1" ht="12.75">
      <c r="B178" s="30"/>
      <c r="C178" s="30"/>
    </row>
    <row r="179" spans="2:3" s="21" customFormat="1" ht="12.75">
      <c r="B179" s="30"/>
      <c r="C179" s="30"/>
    </row>
    <row r="180" spans="2:3" s="21" customFormat="1" ht="12.75">
      <c r="B180" s="30"/>
      <c r="C180" s="30"/>
    </row>
    <row r="181" spans="2:3" s="21" customFormat="1" ht="12.75">
      <c r="B181" s="30"/>
      <c r="C181" s="30"/>
    </row>
    <row r="182" spans="2:3" s="21" customFormat="1" ht="12.75">
      <c r="B182" s="30"/>
      <c r="C182" s="30"/>
    </row>
    <row r="183" spans="2:3" s="21" customFormat="1" ht="12.75">
      <c r="B183" s="30"/>
      <c r="C183" s="30"/>
    </row>
    <row r="184" spans="2:3" s="21" customFormat="1" ht="12.75">
      <c r="B184" s="30"/>
      <c r="C184" s="30"/>
    </row>
    <row r="185" spans="2:3" s="21" customFormat="1" ht="12.75">
      <c r="B185" s="30"/>
      <c r="C185" s="30"/>
    </row>
    <row r="186" spans="2:3" s="21" customFormat="1" ht="12.75">
      <c r="B186" s="30"/>
      <c r="C186" s="30"/>
    </row>
    <row r="187" spans="2:3" s="21" customFormat="1" ht="12.75">
      <c r="B187" s="30"/>
      <c r="C187" s="30"/>
    </row>
    <row r="188" spans="2:3" s="21" customFormat="1" ht="12.75">
      <c r="B188" s="30"/>
      <c r="C188" s="30"/>
    </row>
    <row r="189" spans="2:3" s="21" customFormat="1" ht="12.75">
      <c r="B189" s="30"/>
      <c r="C189" s="30"/>
    </row>
    <row r="190" spans="2:3" s="21" customFormat="1" ht="12.75">
      <c r="B190" s="30"/>
      <c r="C190" s="30"/>
    </row>
    <row r="191" spans="2:3" s="21" customFormat="1" ht="12.75">
      <c r="B191" s="30"/>
      <c r="C191" s="30"/>
    </row>
    <row r="192" spans="2:3" s="21" customFormat="1" ht="12.75">
      <c r="B192" s="30"/>
      <c r="C192" s="30"/>
    </row>
    <row r="193" spans="2:3" s="21" customFormat="1" ht="12.75">
      <c r="B193" s="30"/>
      <c r="C193" s="30"/>
    </row>
    <row r="194" spans="2:3" s="21" customFormat="1" ht="12.75">
      <c r="B194" s="30"/>
      <c r="C194" s="30"/>
    </row>
    <row r="195" spans="2:3" s="21" customFormat="1" ht="12.75">
      <c r="B195" s="30"/>
      <c r="C195" s="30"/>
    </row>
    <row r="196" spans="2:3" s="21" customFormat="1" ht="12.75">
      <c r="B196" s="30"/>
      <c r="C196" s="30"/>
    </row>
    <row r="197" spans="2:3" s="21" customFormat="1" ht="12.75">
      <c r="B197" s="30"/>
      <c r="C197" s="30"/>
    </row>
    <row r="198" spans="2:3" s="21" customFormat="1" ht="12.75">
      <c r="B198" s="30"/>
      <c r="C198" s="30"/>
    </row>
    <row r="199" spans="2:3" s="21" customFormat="1" ht="12.75">
      <c r="B199" s="30"/>
      <c r="C199" s="30"/>
    </row>
    <row r="200" spans="2:3" s="21" customFormat="1" ht="12.75">
      <c r="B200" s="30"/>
      <c r="C200" s="30"/>
    </row>
    <row r="201" spans="2:3" s="21" customFormat="1" ht="12.75">
      <c r="B201" s="30"/>
      <c r="C201" s="30"/>
    </row>
    <row r="202" spans="2:3" s="21" customFormat="1" ht="12.75">
      <c r="B202" s="30"/>
      <c r="C202" s="30"/>
    </row>
    <row r="203" spans="2:3" s="21" customFormat="1" ht="12.75">
      <c r="B203" s="30"/>
      <c r="C203" s="30"/>
    </row>
    <row r="204" spans="2:3" s="21" customFormat="1" ht="12.75">
      <c r="B204" s="30"/>
      <c r="C204" s="30"/>
    </row>
    <row r="205" spans="2:3" s="21" customFormat="1" ht="12.75">
      <c r="B205" s="30"/>
      <c r="C205" s="30"/>
    </row>
    <row r="206" spans="2:3" s="21" customFormat="1" ht="12.75">
      <c r="B206" s="30"/>
      <c r="C206" s="30"/>
    </row>
    <row r="207" spans="2:3" s="21" customFormat="1" ht="12.75">
      <c r="B207" s="30"/>
      <c r="C207" s="30"/>
    </row>
    <row r="208" spans="2:3" s="21" customFormat="1" ht="12.75">
      <c r="B208" s="30"/>
      <c r="C208" s="30"/>
    </row>
    <row r="209" spans="2:3" s="21" customFormat="1" ht="12.75">
      <c r="B209" s="30"/>
      <c r="C209" s="30"/>
    </row>
    <row r="210" spans="2:3" s="21" customFormat="1" ht="12.75">
      <c r="B210" s="30"/>
      <c r="C210" s="30"/>
    </row>
    <row r="211" spans="2:3" s="21" customFormat="1" ht="12.75">
      <c r="B211" s="30"/>
      <c r="C211" s="30"/>
    </row>
    <row r="212" spans="2:3" s="21" customFormat="1" ht="12.75">
      <c r="B212" s="30"/>
      <c r="C212" s="30"/>
    </row>
    <row r="213" spans="2:3" s="21" customFormat="1" ht="12.75">
      <c r="B213" s="30"/>
      <c r="C213" s="30"/>
    </row>
    <row r="214" spans="2:3" s="21" customFormat="1" ht="12.75">
      <c r="B214" s="30"/>
      <c r="C214" s="30"/>
    </row>
    <row r="215" spans="2:3" s="21" customFormat="1" ht="12.75">
      <c r="B215" s="30"/>
      <c r="C215" s="30"/>
    </row>
    <row r="216" spans="2:3" s="21" customFormat="1" ht="12.75">
      <c r="B216" s="30"/>
      <c r="C216" s="30"/>
    </row>
    <row r="217" spans="2:3" s="21" customFormat="1" ht="12.75">
      <c r="B217" s="30"/>
      <c r="C217" s="30"/>
    </row>
    <row r="218" spans="2:3" s="21" customFormat="1" ht="12.75">
      <c r="B218" s="30"/>
      <c r="C218" s="30"/>
    </row>
    <row r="219" spans="2:3" s="21" customFormat="1" ht="12.75">
      <c r="B219" s="30"/>
      <c r="C219" s="30"/>
    </row>
    <row r="220" spans="2:3" s="21" customFormat="1" ht="12.75">
      <c r="B220" s="30"/>
      <c r="C220" s="30"/>
    </row>
    <row r="221" spans="2:3" s="21" customFormat="1" ht="12.75">
      <c r="B221" s="30"/>
      <c r="C221" s="30"/>
    </row>
    <row r="222" spans="2:3" s="21" customFormat="1" ht="12.75">
      <c r="B222" s="30"/>
      <c r="C222" s="30"/>
    </row>
    <row r="223" spans="2:3" s="21" customFormat="1" ht="12.75">
      <c r="B223" s="30"/>
      <c r="C223" s="30"/>
    </row>
    <row r="224" spans="2:3" s="21" customFormat="1" ht="12.75">
      <c r="B224" s="30"/>
      <c r="C224" s="30"/>
    </row>
    <row r="225" spans="2:3" s="21" customFormat="1" ht="12.75">
      <c r="B225" s="30"/>
      <c r="C225" s="30"/>
    </row>
    <row r="226" spans="2:3" s="21" customFormat="1" ht="12.75">
      <c r="B226" s="30"/>
      <c r="C226" s="30"/>
    </row>
    <row r="227" spans="2:3" s="21" customFormat="1" ht="12.75">
      <c r="B227" s="30"/>
      <c r="C227" s="30"/>
    </row>
    <row r="228" spans="2:3" s="21" customFormat="1" ht="12.75">
      <c r="B228" s="30"/>
      <c r="C228" s="30"/>
    </row>
    <row r="229" spans="2:3" s="21" customFormat="1" ht="12.75">
      <c r="B229" s="30"/>
      <c r="C229" s="30"/>
    </row>
    <row r="230" spans="2:3" s="21" customFormat="1" ht="12.75">
      <c r="B230" s="30"/>
      <c r="C230" s="30"/>
    </row>
    <row r="231" spans="2:3" s="21" customFormat="1" ht="12.75">
      <c r="B231" s="30"/>
      <c r="C231" s="30"/>
    </row>
    <row r="232" spans="2:3" s="21" customFormat="1" ht="12.75">
      <c r="B232" s="30"/>
      <c r="C232" s="30"/>
    </row>
    <row r="233" spans="2:3" s="21" customFormat="1" ht="12.75">
      <c r="B233" s="30"/>
      <c r="C233" s="30"/>
    </row>
    <row r="234" spans="2:3" s="21" customFormat="1" ht="12.75">
      <c r="B234" s="30"/>
      <c r="C234" s="30"/>
    </row>
    <row r="235" spans="2:3" s="21" customFormat="1" ht="12.75">
      <c r="B235" s="30"/>
      <c r="C235" s="30"/>
    </row>
    <row r="236" spans="2:3" s="21" customFormat="1" ht="12.75">
      <c r="B236" s="30"/>
      <c r="C236" s="30"/>
    </row>
    <row r="237" spans="2:3" s="21" customFormat="1" ht="12.75">
      <c r="B237" s="30"/>
      <c r="C237" s="30"/>
    </row>
    <row r="238" spans="2:3" s="21" customFormat="1" ht="12.75">
      <c r="B238" s="30"/>
      <c r="C238" s="30"/>
    </row>
    <row r="239" spans="2:3" s="21" customFormat="1" ht="12.75">
      <c r="B239" s="30"/>
      <c r="C239" s="30"/>
    </row>
    <row r="240" spans="2:3" s="21" customFormat="1" ht="12.75">
      <c r="B240" s="30"/>
      <c r="C240" s="30"/>
    </row>
    <row r="241" spans="2:3" s="21" customFormat="1" ht="12.75">
      <c r="B241" s="30"/>
      <c r="C241" s="30"/>
    </row>
    <row r="242" spans="2:3" s="21" customFormat="1" ht="12.75">
      <c r="B242" s="30"/>
      <c r="C242" s="30"/>
    </row>
    <row r="243" spans="2:3" s="21" customFormat="1" ht="12.75">
      <c r="B243" s="30"/>
      <c r="C243" s="30"/>
    </row>
    <row r="244" spans="2:3" s="21" customFormat="1" ht="12.75">
      <c r="B244" s="30"/>
      <c r="C244" s="30"/>
    </row>
    <row r="245" spans="2:3" s="21" customFormat="1" ht="12.75">
      <c r="B245" s="30"/>
      <c r="C245" s="30"/>
    </row>
    <row r="246" spans="2:3" s="21" customFormat="1" ht="12.75">
      <c r="B246" s="30"/>
      <c r="C246" s="30"/>
    </row>
    <row r="247" spans="2:3" s="21" customFormat="1" ht="12.75">
      <c r="B247" s="30"/>
      <c r="C247" s="30"/>
    </row>
    <row r="248" spans="2:3" s="21" customFormat="1" ht="12.75">
      <c r="B248" s="30"/>
      <c r="C248" s="30"/>
    </row>
    <row r="249" spans="2:3" s="21" customFormat="1" ht="12.75">
      <c r="B249" s="30"/>
      <c r="C249" s="30"/>
    </row>
    <row r="250" spans="2:3" s="21" customFormat="1" ht="12.75">
      <c r="B250" s="30"/>
      <c r="C250" s="30"/>
    </row>
    <row r="251" spans="2:3" s="21" customFormat="1" ht="12.75">
      <c r="B251" s="30"/>
      <c r="C251" s="30"/>
    </row>
    <row r="252" spans="2:3" s="21" customFormat="1" ht="12.75">
      <c r="B252" s="30"/>
      <c r="C252" s="30"/>
    </row>
    <row r="253" spans="2:3" s="21" customFormat="1" ht="12.75">
      <c r="B253" s="30"/>
      <c r="C253" s="30"/>
    </row>
    <row r="254" spans="2:3" s="21" customFormat="1" ht="12.75">
      <c r="B254" s="30"/>
      <c r="C254" s="30"/>
    </row>
    <row r="255" spans="2:3" s="21" customFormat="1" ht="12.75">
      <c r="B255" s="30"/>
      <c r="C255" s="30"/>
    </row>
    <row r="256" spans="2:3" s="21" customFormat="1" ht="12.75">
      <c r="B256" s="30"/>
      <c r="C256" s="30"/>
    </row>
    <row r="257" spans="2:3" s="21" customFormat="1" ht="12.75">
      <c r="B257" s="30"/>
      <c r="C257" s="30"/>
    </row>
    <row r="258" spans="2:3" s="21" customFormat="1" ht="12.75">
      <c r="B258" s="30"/>
      <c r="C258" s="30"/>
    </row>
    <row r="259" spans="2:3" s="21" customFormat="1" ht="12.75">
      <c r="B259" s="30"/>
      <c r="C259" s="30"/>
    </row>
    <row r="260" spans="2:3" s="21" customFormat="1" ht="12.75">
      <c r="B260" s="30"/>
      <c r="C260" s="30"/>
    </row>
    <row r="261" spans="2:3" s="21" customFormat="1" ht="12.75">
      <c r="B261" s="30"/>
      <c r="C261" s="30"/>
    </row>
    <row r="262" spans="2:3" s="21" customFormat="1" ht="12.75">
      <c r="B262" s="30"/>
      <c r="C262" s="30"/>
    </row>
    <row r="263" spans="2:3" s="21" customFormat="1" ht="12.75">
      <c r="B263" s="30"/>
      <c r="C263" s="30"/>
    </row>
    <row r="264" spans="2:3" s="21" customFormat="1" ht="12.75">
      <c r="B264" s="30"/>
      <c r="C264" s="30"/>
    </row>
    <row r="265" spans="2:3" s="21" customFormat="1" ht="12.75">
      <c r="B265" s="30"/>
      <c r="C265" s="30"/>
    </row>
    <row r="266" spans="2:3" s="21" customFormat="1" ht="12.75">
      <c r="B266" s="30"/>
      <c r="C266" s="30"/>
    </row>
    <row r="267" spans="2:3" s="21" customFormat="1" ht="12.75">
      <c r="B267" s="30"/>
      <c r="C267" s="30"/>
    </row>
    <row r="268" spans="2:3" s="21" customFormat="1" ht="12.75">
      <c r="B268" s="30"/>
      <c r="C268" s="30"/>
    </row>
    <row r="269" spans="2:3" s="21" customFormat="1" ht="12.75">
      <c r="B269" s="30"/>
      <c r="C269" s="30"/>
    </row>
    <row r="270" spans="2:3" s="21" customFormat="1" ht="12.75">
      <c r="B270" s="30"/>
      <c r="C270" s="30"/>
    </row>
    <row r="271" spans="2:3" s="21" customFormat="1" ht="12.75">
      <c r="B271" s="30"/>
      <c r="C271" s="30"/>
    </row>
    <row r="272" spans="2:3" s="21" customFormat="1" ht="12.75">
      <c r="B272" s="30"/>
      <c r="C272" s="30"/>
    </row>
    <row r="273" spans="2:3" s="21" customFormat="1" ht="12.75">
      <c r="B273" s="30"/>
      <c r="C273" s="30"/>
    </row>
    <row r="274" spans="2:3" s="21" customFormat="1" ht="12.75">
      <c r="B274" s="30"/>
      <c r="C274" s="30"/>
    </row>
    <row r="275" spans="2:3" s="21" customFormat="1" ht="12.75">
      <c r="B275" s="30"/>
      <c r="C275" s="30"/>
    </row>
    <row r="276" spans="2:3" s="21" customFormat="1" ht="12.75">
      <c r="B276" s="30"/>
      <c r="C276" s="30"/>
    </row>
    <row r="277" spans="2:3" s="21" customFormat="1" ht="12.75">
      <c r="B277" s="30"/>
      <c r="C277" s="30"/>
    </row>
    <row r="278" spans="2:3" s="21" customFormat="1" ht="12.75">
      <c r="B278" s="30"/>
      <c r="C278" s="30"/>
    </row>
    <row r="279" spans="2:3" s="21" customFormat="1" ht="12.75">
      <c r="B279" s="30"/>
      <c r="C279" s="30"/>
    </row>
    <row r="280" spans="2:3" s="21" customFormat="1" ht="12.75">
      <c r="B280" s="30"/>
      <c r="C280" s="30"/>
    </row>
    <row r="281" spans="2:3" s="21" customFormat="1" ht="12.75">
      <c r="B281" s="30"/>
      <c r="C281" s="30"/>
    </row>
    <row r="282" spans="2:3" s="21" customFormat="1" ht="12.75">
      <c r="B282" s="30"/>
      <c r="C282" s="30"/>
    </row>
    <row r="283" spans="2:3" s="21" customFormat="1" ht="12.75">
      <c r="B283" s="30"/>
      <c r="C283" s="30"/>
    </row>
    <row r="284" spans="2:3" s="21" customFormat="1" ht="12.75">
      <c r="B284" s="30"/>
      <c r="C284" s="30"/>
    </row>
    <row r="285" spans="2:3" s="21" customFormat="1" ht="12.75">
      <c r="B285" s="30"/>
      <c r="C285" s="30"/>
    </row>
    <row r="286" spans="2:3" s="21" customFormat="1" ht="12.75">
      <c r="B286" s="30"/>
      <c r="C286" s="30"/>
    </row>
    <row r="287" spans="2:3" s="21" customFormat="1" ht="12.75">
      <c r="B287" s="30"/>
      <c r="C287" s="30"/>
    </row>
    <row r="288" spans="2:3" s="21" customFormat="1" ht="12.75">
      <c r="B288" s="30"/>
      <c r="C288" s="30"/>
    </row>
    <row r="289" spans="2:3" s="21" customFormat="1" ht="12.75">
      <c r="B289" s="30"/>
      <c r="C289" s="30"/>
    </row>
  </sheetData>
  <sheetProtection/>
  <mergeCells count="2">
    <mergeCell ref="C31:H54"/>
    <mergeCell ref="B2:J9"/>
  </mergeCells>
  <conditionalFormatting sqref="B111">
    <cfRule type="cellIs" priority="9" dxfId="2" operator="notEqual" stopIfTrue="1">
      <formula>$B$54</formula>
    </cfRule>
  </conditionalFormatting>
  <conditionalFormatting sqref="C111">
    <cfRule type="cellIs" priority="10" dxfId="2" operator="notEqual" stopIfTrue="1">
      <formula>SUM(AVGrant)</formula>
    </cfRule>
  </conditionalFormatting>
  <conditionalFormatting sqref="B54">
    <cfRule type="cellIs" priority="12" dxfId="2" operator="notEqual" stopIfTrue="1">
      <formula>$B$111</formula>
    </cfRule>
  </conditionalFormatting>
  <conditionalFormatting sqref="B2">
    <cfRule type="cellIs" priority="4" dxfId="1" operator="equal" stopIfTrue="1">
      <formula>Ready</formula>
    </cfRule>
  </conditionalFormatting>
  <conditionalFormatting sqref="A3">
    <cfRule type="cellIs" priority="1" dxfId="0" operator="between" stopIfTrue="1">
      <formula>1</formula>
      <formula>200000</formula>
    </cfRule>
  </conditionalFormatting>
  <dataValidations count="1">
    <dataValidation type="whole" allowBlank="1" showInputMessage="1" showErrorMessage="1" sqref="A3">
      <formula1>0</formula1>
      <formula2>200000</formula2>
    </dataValidation>
  </dataValidations>
  <printOptions gridLines="1"/>
  <pageMargins left="0.7" right="0.7" top="0.75" bottom="0.75" header="0.3" footer="0.3"/>
  <pageSetup fitToHeight="1" fitToWidth="1" horizontalDpi="600" verticalDpi="600" orientation="landscape" paperSize="9" r:id="rId2"/>
  <headerFooter alignWithMargins="0">
    <oddHeader>&amp;C&amp;"arial,Regular"&amp;9 UNCLASSIFIED</oddHeader>
    <oddFooter>&amp;C&amp;"arial,Regular"&amp;9 UNCLASSIFIED</oddFooter>
    <evenHeader>&amp;C&amp;"arial,Regular"&amp;9 UNCLASSIFIED</evenHeader>
    <evenFooter>&amp;C&amp;"arial,Regular"&amp;9 UNCLASSIFIED</evenFooter>
    <firstHeader>&amp;C&amp;"arial,Regular"&amp;9 UNCLASSIFIED</firstHeader>
    <firstFooter>&amp;C&amp;"arial,Regular"&amp;9 UNCLASSIFIED</firstFooter>
  </headerFooter>
  <drawing r:id="rId1"/>
</worksheet>
</file>

<file path=xl/worksheets/sheet4.xml><?xml version="1.0" encoding="utf-8"?>
<worksheet xmlns="http://schemas.openxmlformats.org/spreadsheetml/2006/main" xmlns:r="http://schemas.openxmlformats.org/officeDocument/2006/relationships">
  <dimension ref="A1:G14"/>
  <sheetViews>
    <sheetView showFormulas="1" showGridLines="0" showRowColHeaders="0" zoomScalePageLayoutView="0" workbookViewId="0" topLeftCell="A1">
      <selection activeCell="D18" sqref="D18"/>
    </sheetView>
  </sheetViews>
  <sheetFormatPr defaultColWidth="9.140625" defaultRowHeight="12.75"/>
  <cols>
    <col min="1" max="1" width="13.7109375" style="50" bestFit="1" customWidth="1"/>
    <col min="2" max="2" width="7.00390625" style="50" bestFit="1" customWidth="1"/>
    <col min="3" max="3" width="8.57421875" style="50" customWidth="1"/>
    <col min="4" max="4" width="45.421875" style="50" bestFit="1" customWidth="1"/>
    <col min="5" max="5" width="37.421875" style="50" bestFit="1" customWidth="1"/>
    <col min="6" max="6" width="14.00390625" style="50" bestFit="1" customWidth="1"/>
    <col min="7" max="16384" width="9.140625" style="50" customWidth="1"/>
  </cols>
  <sheetData>
    <row r="1" spans="1:7" ht="12.75">
      <c r="A1" s="50" t="s">
        <v>40</v>
      </c>
      <c r="B1" s="50" t="b">
        <f>SUM(TotalIncome)=SUM(TotalExpenditure)</f>
        <v>1</v>
      </c>
      <c r="C1" s="50" t="b">
        <v>1</v>
      </c>
      <c r="D1" s="50" t="s">
        <v>11</v>
      </c>
      <c r="E1" s="50" t="s">
        <v>23</v>
      </c>
      <c r="F1" s="50" t="s">
        <v>24</v>
      </c>
      <c r="G1" s="50" t="s">
        <v>37</v>
      </c>
    </row>
    <row r="2" spans="1:7" ht="12.75">
      <c r="A2" s="50" t="s">
        <v>39</v>
      </c>
      <c r="B2" s="50" t="b">
        <f>SUM(TotalAllocation)=SUM(AVGrant)</f>
        <v>1</v>
      </c>
      <c r="C2" s="50" t="b">
        <v>1</v>
      </c>
      <c r="D2" s="50" t="s">
        <v>75</v>
      </c>
      <c r="E2" s="50" t="s">
        <v>24</v>
      </c>
      <c r="F2" s="50" t="s">
        <v>38</v>
      </c>
      <c r="G2" s="50" t="s">
        <v>25</v>
      </c>
    </row>
    <row r="3" spans="1:5" ht="12.75">
      <c r="A3" s="50" t="s">
        <v>41</v>
      </c>
      <c r="B3" s="50" t="e">
        <f>OR(AND(COUNTA(Details)&lt;4,CPOK=TRUE),AND(COUNTA(Details)&lt;5,CPOK=FALSE))</f>
        <v>#REF!</v>
      </c>
      <c r="C3" s="50" t="b">
        <v>0</v>
      </c>
      <c r="D3" s="50" t="s">
        <v>64</v>
      </c>
      <c r="E3" s="50" t="s">
        <v>37</v>
      </c>
    </row>
    <row r="4" spans="1:4" ht="12.75">
      <c r="A4" s="50" t="s">
        <v>42</v>
      </c>
      <c r="B4" s="50" t="b">
        <f>AND(SUM(TotalExpenditure)&gt;0,SUM(TotalIncome&gt;0))</f>
        <v>0</v>
      </c>
      <c r="C4" s="50" t="b">
        <v>1</v>
      </c>
      <c r="D4" s="50" t="s">
        <v>12</v>
      </c>
    </row>
    <row r="5" spans="1:4" ht="12.75">
      <c r="A5" s="50" t="s">
        <v>43</v>
      </c>
      <c r="B5" s="50" t="b">
        <f>SUM(TotalExpenditure)=SUM(Expenditure)</f>
        <v>1</v>
      </c>
      <c r="C5" s="50" t="b">
        <v>1</v>
      </c>
      <c r="D5" s="50" t="s">
        <v>13</v>
      </c>
    </row>
    <row r="6" spans="1:4" ht="12.75">
      <c r="A6" s="50" t="s">
        <v>44</v>
      </c>
      <c r="B6" s="50" t="b">
        <f>SUM(TotalIncome)=SUM(Income)</f>
        <v>1</v>
      </c>
      <c r="C6" s="50" t="b">
        <v>1</v>
      </c>
      <c r="D6" s="50" t="s">
        <v>14</v>
      </c>
    </row>
    <row r="7" spans="1:4" ht="12.75">
      <c r="A7" s="50" t="s">
        <v>45</v>
      </c>
      <c r="B7" s="50" t="b">
        <f>SUM(TotalAllocation)=SUM(Allocation)</f>
        <v>1</v>
      </c>
      <c r="C7" s="50" t="b">
        <v>1</v>
      </c>
      <c r="D7" s="50" t="s">
        <v>76</v>
      </c>
    </row>
    <row r="8" spans="1:4" ht="12.75">
      <c r="A8" s="50" t="s">
        <v>46</v>
      </c>
      <c r="B8" s="50" t="b">
        <f>SUM(AVGrant)=0</f>
        <v>1</v>
      </c>
      <c r="C8" s="50" t="b">
        <v>0</v>
      </c>
      <c r="D8" s="50" t="s">
        <v>77</v>
      </c>
    </row>
    <row r="9" spans="1:4" ht="12.75">
      <c r="A9" s="50" t="s">
        <v>47</v>
      </c>
      <c r="B9" s="50" t="e">
        <f>OR(FundingProgram="Community Partnerships",FundingProgram="Victorian Public Sculpture Fund")</f>
        <v>#REF!</v>
      </c>
      <c r="C9" s="50" t="b">
        <v>0</v>
      </c>
      <c r="D9" s="50" t="s">
        <v>78</v>
      </c>
    </row>
    <row r="10" spans="1:4" ht="12.75">
      <c r="A10" s="50" t="s">
        <v>48</v>
      </c>
      <c r="B10" s="50" t="b">
        <f>INT(SUM(Amounts))=SUM(Amounts)</f>
        <v>1</v>
      </c>
      <c r="C10" s="50" t="b">
        <v>1</v>
      </c>
      <c r="D10" s="50" t="s">
        <v>32</v>
      </c>
    </row>
    <row r="11" spans="1:4" ht="12.75">
      <c r="A11" s="50" t="s">
        <v>49</v>
      </c>
      <c r="B11" s="50" t="b">
        <f>SUM(IncomeInkind)=SUM(ExpenditureInkind)</f>
        <v>1</v>
      </c>
      <c r="C11" s="50" t="b">
        <v>1</v>
      </c>
      <c r="D11" s="50" t="s">
        <v>35</v>
      </c>
    </row>
    <row r="12" spans="1:4" ht="12.75">
      <c r="A12" s="50" t="s">
        <v>54</v>
      </c>
      <c r="B12" s="50" t="b">
        <f>AND(SUM(AVGrant)&lt;&gt;SUM(AmountApplyingFor))</f>
        <v>0</v>
      </c>
      <c r="C12" s="50" t="b">
        <v>0</v>
      </c>
      <c r="D12" s="50" t="s">
        <v>79</v>
      </c>
    </row>
    <row r="13" spans="1:4" ht="13.5" customHeight="1">
      <c r="A13" s="50" t="s">
        <v>52</v>
      </c>
      <c r="B13" s="85">
        <f>IF(OR(ExpenditureOK=FALSE,IncomeOK=FALSE,AllocationOK=FALSE),"* There is a problem with the calculations. Please check all your figures.",(IF(StartedOK=FALSE,"",(IF(AND(BudgetOK=TRUE,GrantOK=TRUE,ExpenditureOK=TRUE,IncomeOK=TRUE,AllocationOK=TRUE,RequestOK=FALSE,InkindOK=TRUE,GrantReqOK=FALSE),"",(IF(AND(BudgetOK=FALSE,DollarsOK=TRUE),"* The Total Expenditure and Total Income amounts do not match"&amp;CHAR(10),""))&amp;(IF(AND(BudgetOK=FALSE,DollarsOK=FALSE),"* The Total Expenditure and Total Income amounts do not match (please don't use cents in any of your figures)"&amp;CHAR(10),""))&amp;(IF(InkindOK=FALSE,"* The In-Kind totals don't match for Income and Expenditure "&amp;CHAR(10),""))&amp;(IF(GrantReqOK=TRUE,"* The Grant Amount Requested does not equal the Creative Victoria Grant income line."&amp;CHAR(10),""))&amp;(IF(AND(RequestOK=TRUE,OR(SUM(TotalExpenditure)&gt;0,SUM(TotalAllocation)&gt;0)),"* You haven't entered a Creative Victoria Grant line in the Income section of the budget"&amp;CHAR(10),"")&amp;(IF(AND(GrantOK=FALSE,RequestOK=FALSE),"* The total $CV Expenditure amount does not match the Grant Amount Requested."&amp;CHAR(10),""))))))))</f>
      </c>
      <c r="C13" s="85"/>
      <c r="D13" s="85"/>
    </row>
    <row r="14" spans="1:2" ht="12.75">
      <c r="A14" s="50" t="s">
        <v>53</v>
      </c>
      <c r="B14" s="50">
        <f>IF(AND(StartedOK=TRUE,BudgetOK=TRUE,GrantOK=TRUE,ExpenditureOK=TRUE,IncomeOK=TRUE,AllocationOK=TRUE,RequestOK=FALSE,InkindOK=TRUE,GrantReqOK=FALSE),"Your budget balances!"&amp;CHAR(10)&amp;CHAR(10)&amp;"The figures are ready to be copied into the Budget section of the Grants Portal.","")</f>
      </c>
    </row>
  </sheetData>
  <sheetProtection selectLockedCells="1" selectUnlockedCells="1"/>
  <mergeCells count="1">
    <mergeCell ref="B13:D13"/>
  </mergeCells>
  <printOptions/>
  <pageMargins left="0.75" right="0.75" top="1" bottom="1" header="0.5" footer="0.5"/>
  <pageSetup horizontalDpi="600" verticalDpi="600" orientation="portrait" paperSize="9" r:id="rId1"/>
  <headerFooter alignWithMargins="0">
    <oddHeader>&amp;C&amp;"arial,Regular"&amp;9 UNCLASSIFIED</oddHeader>
    <oddFooter>&amp;C&amp;"arial,Regular"&amp;9 UNCLASSIFIED</oddFooter>
    <evenHeader>&amp;C&amp;"arial,Regular"&amp;9 UNCLASSIFIED</evenHeader>
    <evenFooter>&amp;C&amp;"arial,Regular"&amp;9 UNCLASSIFIED</evenFooter>
    <firstHeader>&amp;C&amp;"arial,Regular"&amp;9 UNCLASSIFIED</firstHeader>
    <firstFooter>&amp;C&amp;"arial,Regular"&amp;9 UNCLASSIFIED</firstFooter>
  </headerFooter>
</worksheet>
</file>

<file path=xl/worksheets/sheet5.xml><?xml version="1.0" encoding="utf-8"?>
<worksheet xmlns="http://schemas.openxmlformats.org/spreadsheetml/2006/main" xmlns:r="http://schemas.openxmlformats.org/officeDocument/2006/relationships">
  <dimension ref="B1:H59"/>
  <sheetViews>
    <sheetView zoomScale="80" zoomScaleNormal="80" zoomScalePageLayoutView="0" workbookViewId="0" topLeftCell="A1">
      <selection activeCell="F22" sqref="F22"/>
    </sheetView>
  </sheetViews>
  <sheetFormatPr defaultColWidth="9.140625" defaultRowHeight="12.75"/>
  <cols>
    <col min="1" max="1" width="3.140625" style="0" customWidth="1"/>
    <col min="2" max="2" width="40.421875" style="0" customWidth="1"/>
    <col min="3" max="3" width="15.7109375" style="0" customWidth="1"/>
    <col min="4" max="4" width="16.7109375" style="0" customWidth="1"/>
    <col min="5" max="5" width="14.00390625" style="0" customWidth="1"/>
    <col min="6" max="6" width="15.7109375" style="0" customWidth="1"/>
    <col min="7" max="7" width="16.28125" style="0" customWidth="1"/>
  </cols>
  <sheetData>
    <row r="1" spans="2:7" ht="13.5" thickBot="1">
      <c r="B1" s="94"/>
      <c r="C1" s="94"/>
      <c r="D1" s="94"/>
      <c r="E1" s="94"/>
      <c r="F1" s="94"/>
      <c r="G1" s="94"/>
    </row>
    <row r="2" spans="2:8" ht="24" customHeight="1">
      <c r="B2" s="88" t="s">
        <v>94</v>
      </c>
      <c r="C2" s="89"/>
      <c r="D2" s="89"/>
      <c r="E2" s="89"/>
      <c r="F2" s="89"/>
      <c r="G2" s="89"/>
      <c r="H2" s="90"/>
    </row>
    <row r="3" spans="2:8" ht="42.75" customHeight="1">
      <c r="B3" s="91" t="s">
        <v>105</v>
      </c>
      <c r="C3" s="92"/>
      <c r="D3" s="92"/>
      <c r="E3" s="92"/>
      <c r="F3" s="92"/>
      <c r="G3" s="92"/>
      <c r="H3" s="93"/>
    </row>
    <row r="4" spans="2:8" ht="12.75">
      <c r="B4" s="59"/>
      <c r="C4" s="60"/>
      <c r="D4" s="60"/>
      <c r="E4" s="60"/>
      <c r="F4" s="60"/>
      <c r="G4" s="60"/>
      <c r="H4" s="61"/>
    </row>
    <row r="5" spans="2:8" ht="18" customHeight="1">
      <c r="B5" s="62" t="s">
        <v>74</v>
      </c>
      <c r="C5" s="86" t="s">
        <v>93</v>
      </c>
      <c r="D5" s="86"/>
      <c r="E5" s="86"/>
      <c r="F5" s="86"/>
      <c r="G5" s="86"/>
      <c r="H5" s="87"/>
    </row>
    <row r="6" spans="2:8" ht="16.5" customHeight="1">
      <c r="B6" s="63" t="s">
        <v>55</v>
      </c>
      <c r="C6" s="86"/>
      <c r="D6" s="86"/>
      <c r="E6" s="86"/>
      <c r="F6" s="86"/>
      <c r="G6" s="86"/>
      <c r="H6" s="87"/>
    </row>
    <row r="7" spans="2:8" ht="12.75">
      <c r="B7" s="64">
        <v>10000</v>
      </c>
      <c r="C7" s="86"/>
      <c r="D7" s="86"/>
      <c r="E7" s="86"/>
      <c r="F7" s="86"/>
      <c r="G7" s="86"/>
      <c r="H7" s="87"/>
    </row>
    <row r="8" spans="2:8" ht="12.75">
      <c r="B8" s="65"/>
      <c r="C8" s="86"/>
      <c r="D8" s="86"/>
      <c r="E8" s="86"/>
      <c r="F8" s="86"/>
      <c r="G8" s="86"/>
      <c r="H8" s="87"/>
    </row>
    <row r="9" spans="2:8" ht="14.25" customHeight="1">
      <c r="B9" s="66" t="s">
        <v>56</v>
      </c>
      <c r="C9" s="86"/>
      <c r="D9" s="86"/>
      <c r="E9" s="86"/>
      <c r="F9" s="86"/>
      <c r="G9" s="86"/>
      <c r="H9" s="87"/>
    </row>
    <row r="10" spans="2:8" ht="12.75">
      <c r="B10" s="67" t="s">
        <v>88</v>
      </c>
      <c r="C10" s="86"/>
      <c r="D10" s="86"/>
      <c r="E10" s="86"/>
      <c r="F10" s="86"/>
      <c r="G10" s="86"/>
      <c r="H10" s="87"/>
    </row>
    <row r="11" spans="2:8" ht="12.75">
      <c r="B11" s="68"/>
      <c r="C11" s="86"/>
      <c r="D11" s="86"/>
      <c r="E11" s="86"/>
      <c r="F11" s="86"/>
      <c r="G11" s="86"/>
      <c r="H11" s="87"/>
    </row>
    <row r="12" spans="2:8" ht="12.75" customHeight="1">
      <c r="B12" s="66" t="s">
        <v>57</v>
      </c>
      <c r="C12" s="86"/>
      <c r="D12" s="86"/>
      <c r="E12" s="86"/>
      <c r="F12" s="86"/>
      <c r="G12" s="86"/>
      <c r="H12" s="87"/>
    </row>
    <row r="13" spans="2:8" ht="15" customHeight="1">
      <c r="B13" s="67" t="s">
        <v>89</v>
      </c>
      <c r="C13" s="86"/>
      <c r="D13" s="86"/>
      <c r="E13" s="86"/>
      <c r="F13" s="86"/>
      <c r="G13" s="86"/>
      <c r="H13" s="87"/>
    </row>
    <row r="14" spans="2:8" ht="12.75">
      <c r="B14" s="59"/>
      <c r="C14" s="60"/>
      <c r="D14" s="60"/>
      <c r="E14" s="60"/>
      <c r="F14" s="60"/>
      <c r="G14" s="60"/>
      <c r="H14" s="61"/>
    </row>
    <row r="15" spans="2:8" ht="15" customHeight="1">
      <c r="B15" s="69" t="s">
        <v>0</v>
      </c>
      <c r="C15" s="31" t="s">
        <v>1</v>
      </c>
      <c r="D15" s="60"/>
      <c r="E15" s="60"/>
      <c r="F15" s="60"/>
      <c r="G15" s="60"/>
      <c r="H15" s="61"/>
    </row>
    <row r="16" spans="2:8" ht="12.75">
      <c r="B16" s="70" t="s">
        <v>8</v>
      </c>
      <c r="C16" s="32"/>
      <c r="D16" s="60"/>
      <c r="E16" s="60"/>
      <c r="F16" s="60"/>
      <c r="G16" s="60"/>
      <c r="H16" s="61"/>
    </row>
    <row r="17" spans="2:8" ht="12.75">
      <c r="B17" s="71" t="s">
        <v>85</v>
      </c>
      <c r="C17" s="72">
        <v>10000</v>
      </c>
      <c r="D17" s="60"/>
      <c r="E17" s="60"/>
      <c r="F17" s="60"/>
      <c r="G17" s="60"/>
      <c r="H17" s="61"/>
    </row>
    <row r="18" spans="2:8" ht="12.75">
      <c r="B18" s="59"/>
      <c r="C18" s="60"/>
      <c r="D18" s="60"/>
      <c r="E18" s="60"/>
      <c r="F18" s="60"/>
      <c r="G18" s="60"/>
      <c r="H18" s="61"/>
    </row>
    <row r="19" spans="2:8" ht="12.75">
      <c r="B19" s="59"/>
      <c r="C19" s="60"/>
      <c r="D19" s="60"/>
      <c r="E19" s="60"/>
      <c r="F19" s="60"/>
      <c r="G19" s="60"/>
      <c r="H19" s="61"/>
    </row>
    <row r="20" spans="2:8" ht="12.75">
      <c r="B20" s="70" t="s">
        <v>3</v>
      </c>
      <c r="C20" s="53"/>
      <c r="D20" s="60"/>
      <c r="E20" s="60"/>
      <c r="F20" s="60"/>
      <c r="G20" s="60"/>
      <c r="H20" s="61"/>
    </row>
    <row r="21" spans="2:8" ht="12.75">
      <c r="B21" s="73" t="s">
        <v>103</v>
      </c>
      <c r="C21" s="58">
        <v>750</v>
      </c>
      <c r="D21" s="60"/>
      <c r="E21" s="60"/>
      <c r="F21" s="60"/>
      <c r="G21" s="60"/>
      <c r="H21" s="61"/>
    </row>
    <row r="22" spans="2:8" ht="12.75">
      <c r="B22" s="59"/>
      <c r="C22" s="60"/>
      <c r="D22" s="60"/>
      <c r="E22" s="60"/>
      <c r="F22" s="60"/>
      <c r="G22" s="60"/>
      <c r="H22" s="61"/>
    </row>
    <row r="23" spans="2:8" ht="12.75">
      <c r="B23" s="70" t="s">
        <v>6</v>
      </c>
      <c r="C23" s="53"/>
      <c r="D23" s="60"/>
      <c r="E23" s="60"/>
      <c r="F23" s="60"/>
      <c r="G23" s="60"/>
      <c r="H23" s="61"/>
    </row>
    <row r="24" spans="2:8" ht="12.75">
      <c r="B24" s="73" t="s">
        <v>104</v>
      </c>
      <c r="C24" s="58">
        <v>2000</v>
      </c>
      <c r="D24" s="60"/>
      <c r="E24" s="60"/>
      <c r="F24" s="60"/>
      <c r="G24" s="60"/>
      <c r="H24" s="61"/>
    </row>
    <row r="25" spans="2:8" ht="12.75">
      <c r="B25" s="73"/>
      <c r="C25" s="58"/>
      <c r="D25" s="60"/>
      <c r="E25" s="60"/>
      <c r="F25" s="60"/>
      <c r="G25" s="60"/>
      <c r="H25" s="61"/>
    </row>
    <row r="26" spans="2:8" ht="12.75">
      <c r="B26" s="59"/>
      <c r="C26" s="60"/>
      <c r="D26" s="60"/>
      <c r="E26" s="60"/>
      <c r="F26" s="60"/>
      <c r="G26" s="60"/>
      <c r="H26" s="61"/>
    </row>
    <row r="27" spans="2:8" ht="12.75">
      <c r="B27" s="70" t="s">
        <v>10</v>
      </c>
      <c r="C27" s="53"/>
      <c r="D27" s="60"/>
      <c r="E27" s="60"/>
      <c r="F27" s="60"/>
      <c r="G27" s="60"/>
      <c r="H27" s="61"/>
    </row>
    <row r="28" spans="2:8" ht="12.75">
      <c r="B28" s="74" t="s">
        <v>97</v>
      </c>
      <c r="C28" s="52">
        <v>400</v>
      </c>
      <c r="D28" s="60"/>
      <c r="E28" s="60"/>
      <c r="F28" s="60"/>
      <c r="G28" s="60"/>
      <c r="H28" s="61"/>
    </row>
    <row r="29" spans="2:8" ht="12.75">
      <c r="B29" s="74" t="s">
        <v>91</v>
      </c>
      <c r="C29" s="52">
        <v>800</v>
      </c>
      <c r="D29" s="60"/>
      <c r="E29" s="60"/>
      <c r="F29" s="60"/>
      <c r="G29" s="60"/>
      <c r="H29" s="61"/>
    </row>
    <row r="30" spans="2:8" ht="12.75">
      <c r="B30" s="74" t="s">
        <v>92</v>
      </c>
      <c r="C30" s="52">
        <v>300</v>
      </c>
      <c r="D30" s="60"/>
      <c r="E30" s="60"/>
      <c r="F30" s="60"/>
      <c r="G30" s="60"/>
      <c r="H30" s="61"/>
    </row>
    <row r="31" spans="2:8" ht="12.75">
      <c r="B31" s="59"/>
      <c r="C31" s="60"/>
      <c r="D31" s="60"/>
      <c r="E31" s="60"/>
      <c r="F31" s="60"/>
      <c r="G31" s="60"/>
      <c r="H31" s="61"/>
    </row>
    <row r="32" spans="2:8" ht="13.5" thickBot="1">
      <c r="B32" s="75" t="s">
        <v>65</v>
      </c>
      <c r="C32" s="54">
        <f>SUM(C17:C30)</f>
        <v>14250</v>
      </c>
      <c r="D32" s="60"/>
      <c r="E32" s="76"/>
      <c r="F32" s="76"/>
      <c r="G32" s="76"/>
      <c r="H32" s="77"/>
    </row>
    <row r="33" spans="2:8" ht="13.5" thickTop="1">
      <c r="B33" s="59"/>
      <c r="C33" s="60"/>
      <c r="D33" s="60"/>
      <c r="E33" s="60"/>
      <c r="F33" s="60"/>
      <c r="G33" s="60"/>
      <c r="H33" s="61"/>
    </row>
    <row r="34" spans="2:8" ht="12.75">
      <c r="B34" s="69" t="s">
        <v>2</v>
      </c>
      <c r="C34" s="55" t="s">
        <v>1</v>
      </c>
      <c r="D34" s="55" t="s">
        <v>86</v>
      </c>
      <c r="E34" s="60"/>
      <c r="F34" s="60"/>
      <c r="G34" s="60"/>
      <c r="H34" s="61"/>
    </row>
    <row r="35" spans="2:8" ht="12.75">
      <c r="B35" s="70" t="s">
        <v>5</v>
      </c>
      <c r="C35" s="56"/>
      <c r="D35" s="56"/>
      <c r="E35" s="60"/>
      <c r="F35" s="60"/>
      <c r="G35" s="60"/>
      <c r="H35" s="61"/>
    </row>
    <row r="36" spans="2:8" ht="12.75">
      <c r="B36" s="74" t="s">
        <v>95</v>
      </c>
      <c r="C36" s="52">
        <v>1750</v>
      </c>
      <c r="D36" s="52">
        <v>0</v>
      </c>
      <c r="E36" s="60"/>
      <c r="F36" s="60"/>
      <c r="G36" s="60"/>
      <c r="H36" s="61"/>
    </row>
    <row r="37" spans="2:8" ht="12.75">
      <c r="B37" s="74" t="s">
        <v>102</v>
      </c>
      <c r="C37" s="52">
        <v>150</v>
      </c>
      <c r="D37" s="52">
        <v>0</v>
      </c>
      <c r="E37" s="60"/>
      <c r="F37" s="60"/>
      <c r="G37" s="60"/>
      <c r="H37" s="61"/>
    </row>
    <row r="38" spans="2:8" ht="12.75">
      <c r="B38" s="59"/>
      <c r="C38" s="60"/>
      <c r="D38" s="60"/>
      <c r="E38" s="60"/>
      <c r="F38" s="60"/>
      <c r="G38" s="60"/>
      <c r="H38" s="61"/>
    </row>
    <row r="39" spans="2:8" ht="12.75">
      <c r="B39" s="70" t="s">
        <v>4</v>
      </c>
      <c r="C39" s="53"/>
      <c r="D39" s="56"/>
      <c r="E39" s="60"/>
      <c r="F39" s="60"/>
      <c r="G39" s="60"/>
      <c r="H39" s="61"/>
    </row>
    <row r="40" spans="2:8" ht="12.75">
      <c r="B40" s="74" t="s">
        <v>100</v>
      </c>
      <c r="C40" s="52">
        <v>750</v>
      </c>
      <c r="D40" s="52">
        <v>400</v>
      </c>
      <c r="E40" s="60"/>
      <c r="F40" s="60"/>
      <c r="G40" s="60"/>
      <c r="H40" s="61"/>
    </row>
    <row r="41" spans="2:8" ht="12.75">
      <c r="B41" s="74" t="s">
        <v>101</v>
      </c>
      <c r="C41" s="52">
        <v>2000</v>
      </c>
      <c r="D41" s="52">
        <v>2000</v>
      </c>
      <c r="E41" s="60"/>
      <c r="F41" s="60"/>
      <c r="G41" s="60"/>
      <c r="H41" s="61"/>
    </row>
    <row r="42" spans="2:8" ht="12.75">
      <c r="B42" s="74" t="s">
        <v>92</v>
      </c>
      <c r="C42" s="52">
        <v>1500</v>
      </c>
      <c r="D42" s="52">
        <v>1000</v>
      </c>
      <c r="E42" s="60"/>
      <c r="F42" s="60"/>
      <c r="G42" s="60"/>
      <c r="H42" s="61"/>
    </row>
    <row r="43" spans="2:8" ht="12.75">
      <c r="B43" s="74" t="s">
        <v>98</v>
      </c>
      <c r="C43" s="52">
        <v>2400</v>
      </c>
      <c r="D43" s="52">
        <v>2400</v>
      </c>
      <c r="E43" s="60"/>
      <c r="F43" s="60"/>
      <c r="G43" s="60"/>
      <c r="H43" s="61"/>
    </row>
    <row r="44" spans="2:8" ht="12.75">
      <c r="B44" s="59"/>
      <c r="C44" s="60"/>
      <c r="D44" s="60"/>
      <c r="E44" s="60"/>
      <c r="F44" s="60"/>
      <c r="G44" s="60"/>
      <c r="H44" s="61"/>
    </row>
    <row r="45" spans="2:8" ht="12.75">
      <c r="B45" s="70" t="s">
        <v>7</v>
      </c>
      <c r="C45" s="53"/>
      <c r="D45" s="56"/>
      <c r="E45" s="60"/>
      <c r="F45" s="60"/>
      <c r="G45" s="60"/>
      <c r="H45" s="61"/>
    </row>
    <row r="46" spans="2:8" ht="12.75">
      <c r="B46" s="74"/>
      <c r="C46" s="52"/>
      <c r="D46" s="52"/>
      <c r="E46" s="60"/>
      <c r="F46" s="60"/>
      <c r="G46" s="60"/>
      <c r="H46" s="61"/>
    </row>
    <row r="47" spans="2:8" ht="12.75">
      <c r="B47" s="74"/>
      <c r="C47" s="52"/>
      <c r="D47" s="52"/>
      <c r="E47" s="60"/>
      <c r="F47" s="60"/>
      <c r="G47" s="60"/>
      <c r="H47" s="61"/>
    </row>
    <row r="48" spans="2:8" ht="12.75">
      <c r="B48" s="70" t="s">
        <v>9</v>
      </c>
      <c r="C48" s="53"/>
      <c r="D48" s="56"/>
      <c r="E48" s="60"/>
      <c r="F48" s="60"/>
      <c r="G48" s="60"/>
      <c r="H48" s="61"/>
    </row>
    <row r="49" spans="2:8" ht="12.75">
      <c r="B49" s="74" t="s">
        <v>99</v>
      </c>
      <c r="C49" s="52">
        <v>1400</v>
      </c>
      <c r="D49" s="52">
        <v>1400</v>
      </c>
      <c r="E49" s="60"/>
      <c r="F49" s="60"/>
      <c r="G49" s="60"/>
      <c r="H49" s="61"/>
    </row>
    <row r="50" spans="2:8" ht="12.75">
      <c r="B50" s="74" t="s">
        <v>99</v>
      </c>
      <c r="C50" s="52">
        <v>1400</v>
      </c>
      <c r="D50" s="52">
        <v>1400</v>
      </c>
      <c r="E50" s="60"/>
      <c r="F50" s="60"/>
      <c r="G50" s="60"/>
      <c r="H50" s="61"/>
    </row>
    <row r="51" spans="2:8" ht="12.75">
      <c r="B51" s="74" t="s">
        <v>99</v>
      </c>
      <c r="C51" s="52">
        <v>1400</v>
      </c>
      <c r="D51" s="52">
        <v>1400</v>
      </c>
      <c r="E51" s="60"/>
      <c r="F51" s="60"/>
      <c r="G51" s="60"/>
      <c r="H51" s="61"/>
    </row>
    <row r="52" spans="2:8" ht="12.75">
      <c r="B52" s="74"/>
      <c r="C52" s="52"/>
      <c r="D52" s="52"/>
      <c r="E52" s="60"/>
      <c r="F52" s="60"/>
      <c r="G52" s="60"/>
      <c r="H52" s="61"/>
    </row>
    <row r="53" spans="2:8" ht="12.75">
      <c r="B53" s="70" t="s">
        <v>10</v>
      </c>
      <c r="C53" s="53"/>
      <c r="D53" s="56"/>
      <c r="E53" s="60"/>
      <c r="F53" s="60"/>
      <c r="G53" s="60"/>
      <c r="H53" s="61"/>
    </row>
    <row r="54" spans="2:8" ht="12.75">
      <c r="B54" s="74" t="s">
        <v>90</v>
      </c>
      <c r="C54" s="52">
        <v>400</v>
      </c>
      <c r="D54" s="56"/>
      <c r="E54" s="60"/>
      <c r="F54" s="60"/>
      <c r="G54" s="60"/>
      <c r="H54" s="61"/>
    </row>
    <row r="55" spans="2:8" ht="12.75">
      <c r="B55" s="74" t="s">
        <v>96</v>
      </c>
      <c r="C55" s="52">
        <v>800</v>
      </c>
      <c r="D55" s="56"/>
      <c r="E55" s="60"/>
      <c r="F55" s="60"/>
      <c r="G55" s="60"/>
      <c r="H55" s="61"/>
    </row>
    <row r="56" spans="2:8" ht="12.75">
      <c r="B56" s="74" t="s">
        <v>92</v>
      </c>
      <c r="C56" s="52">
        <v>300</v>
      </c>
      <c r="D56" s="56"/>
      <c r="E56" s="60"/>
      <c r="F56" s="60"/>
      <c r="G56" s="60"/>
      <c r="H56" s="61"/>
    </row>
    <row r="57" spans="2:8" ht="12.75">
      <c r="B57" s="59"/>
      <c r="C57" s="60"/>
      <c r="D57" s="56"/>
      <c r="E57" s="60"/>
      <c r="F57" s="60"/>
      <c r="G57" s="60"/>
      <c r="H57" s="61"/>
    </row>
    <row r="58" spans="2:8" ht="13.5" thickBot="1">
      <c r="B58" s="78" t="s">
        <v>63</v>
      </c>
      <c r="C58" s="79">
        <f>SUM(C36:C57)</f>
        <v>14250</v>
      </c>
      <c r="D58" s="79">
        <f>SUM(D36:D52)</f>
        <v>10000</v>
      </c>
      <c r="E58" s="80"/>
      <c r="F58" s="80"/>
      <c r="G58" s="80"/>
      <c r="H58" s="81"/>
    </row>
    <row r="59" spans="2:8" ht="12.75">
      <c r="B59" s="57"/>
      <c r="C59" s="57"/>
      <c r="D59" s="57"/>
      <c r="E59" s="57"/>
      <c r="F59" s="57"/>
      <c r="G59" s="57"/>
      <c r="H59" s="57"/>
    </row>
  </sheetData>
  <sheetProtection/>
  <mergeCells count="4">
    <mergeCell ref="C5:H13"/>
    <mergeCell ref="B2:H2"/>
    <mergeCell ref="B3:H3"/>
    <mergeCell ref="B1:G1"/>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Shane Murphy</dc:creator>
  <cp:keywords/>
  <dc:description/>
  <cp:lastModifiedBy>Aimee N Barwick (DJPR)</cp:lastModifiedBy>
  <cp:lastPrinted>2019-05-23T03:53:12Z</cp:lastPrinted>
  <dcterms:created xsi:type="dcterms:W3CDTF">2011-06-13T04:15:20Z</dcterms:created>
  <dcterms:modified xsi:type="dcterms:W3CDTF">2021-02-12T00:05:13Z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b0221035-c86b-4e53-8312-6a779ead0864</vt:lpwstr>
  </property>
  <property fmtid="{D5CDD505-2E9C-101B-9397-08002B2CF9AE}" pid="3" name="DSDBI ClassificationCLASSIFICATION">
    <vt:lpwstr>UNCLASSIFIED</vt:lpwstr>
  </property>
  <property fmtid="{D5CDD505-2E9C-101B-9397-08002B2CF9AE}" pid="4" name="DSDBI ClassificationDLM FOR SEC-MARKINGS">
    <vt:lpwstr>NONE</vt:lpwstr>
  </property>
  <property fmtid="{D5CDD505-2E9C-101B-9397-08002B2CF9AE}" pid="5" name="Classification">
    <vt:lpwstr>UNCLASSIFIED
NONE
Shane Murphy</vt:lpwstr>
  </property>
  <property fmtid="{D5CDD505-2E9C-101B-9397-08002B2CF9AE}" pid="6" name="ContentTypeId">
    <vt:lpwstr>0x010100602395C1FBF038468E02E532EFAA10B9</vt:lpwstr>
  </property>
</Properties>
</file>