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nt Roll" sheetId="1" r:id="rId1"/>
    <sheet name="Sheet1" sheetId="2" r:id="rId2"/>
  </sheets>
  <definedNames>
    <definedName name="_18_unit_multifamily_construction_plus_commercial_unit_located_____________________________________________________________________________________________at_625_S._10th_Street__Las_Vegas__NV_89101" localSheetId="0">#REF!</definedName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 localSheetId="0">'Rent Roll'!$A$3</definedName>
    <definedName name="_18_unit_multifamily_construction_plus_commercial_unit_located_____________________________________________________________at_625_S._10th_Street__Las_Vegas__NV_89101">#REF!</definedName>
  </definedNames>
  <calcPr calcId="145621"/>
</workbook>
</file>

<file path=xl/calcChain.xml><?xml version="1.0" encoding="utf-8"?>
<calcChain xmlns="http://schemas.openxmlformats.org/spreadsheetml/2006/main">
  <c r="C26" i="1" l="1"/>
  <c r="E26" i="1" s="1"/>
  <c r="C25" i="1"/>
  <c r="E25" i="1" s="1"/>
  <c r="F24" i="1"/>
  <c r="C24" i="1"/>
  <c r="L22" i="1"/>
  <c r="I22" i="1"/>
  <c r="H22" i="1" s="1"/>
  <c r="E22" i="1"/>
  <c r="L21" i="1"/>
  <c r="I21" i="1"/>
  <c r="H21" i="1" s="1"/>
  <c r="E21" i="1"/>
  <c r="L20" i="1"/>
  <c r="I20" i="1"/>
  <c r="H20" i="1" s="1"/>
  <c r="E20" i="1"/>
  <c r="L19" i="1"/>
  <c r="I19" i="1"/>
  <c r="H19" i="1" s="1"/>
  <c r="E19" i="1"/>
  <c r="L18" i="1"/>
  <c r="I18" i="1"/>
  <c r="H18" i="1" s="1"/>
  <c r="E18" i="1"/>
  <c r="L17" i="1"/>
  <c r="I17" i="1"/>
  <c r="H17" i="1" s="1"/>
  <c r="E17" i="1"/>
  <c r="L16" i="1"/>
  <c r="I16" i="1"/>
  <c r="H16" i="1" s="1"/>
  <c r="E16" i="1"/>
  <c r="L15" i="1"/>
  <c r="I15" i="1"/>
  <c r="H15" i="1" s="1"/>
  <c r="E15" i="1"/>
  <c r="L14" i="1"/>
  <c r="I14" i="1"/>
  <c r="H14" i="1" s="1"/>
  <c r="E14" i="1"/>
  <c r="L13" i="1"/>
  <c r="I13" i="1"/>
  <c r="H13" i="1" s="1"/>
  <c r="E13" i="1"/>
  <c r="L12" i="1"/>
  <c r="I12" i="1"/>
  <c r="H12" i="1" s="1"/>
  <c r="E12" i="1"/>
  <c r="L11" i="1"/>
  <c r="I11" i="1"/>
  <c r="H11" i="1" s="1"/>
  <c r="E11" i="1"/>
  <c r="L10" i="1"/>
  <c r="I10" i="1"/>
  <c r="H10" i="1" s="1"/>
  <c r="E10" i="1"/>
  <c r="L9" i="1"/>
  <c r="I9" i="1"/>
  <c r="H9" i="1" s="1"/>
  <c r="E9" i="1"/>
  <c r="L8" i="1"/>
  <c r="L24" i="1" s="1"/>
  <c r="I8" i="1"/>
  <c r="H8" i="1" s="1"/>
  <c r="H24" i="1" s="1"/>
  <c r="E8" i="1"/>
  <c r="E24" i="1" s="1"/>
  <c r="I24" i="1" l="1"/>
</calcChain>
</file>

<file path=xl/sharedStrings.xml><?xml version="1.0" encoding="utf-8"?>
<sst xmlns="http://schemas.openxmlformats.org/spreadsheetml/2006/main" count="85" uniqueCount="26">
  <si>
    <t>"Property Name"</t>
  </si>
  <si>
    <t>"Property Description"</t>
  </si>
  <si>
    <t>Unit Rental Breakdown</t>
  </si>
  <si>
    <t>Approx Sq. Feet Per Unit</t>
  </si>
  <si>
    <t>Number of Units</t>
  </si>
  <si>
    <t>Annual Rent/sf</t>
  </si>
  <si>
    <t>Monthly Rent Per Unit</t>
  </si>
  <si>
    <t>Annual Rent Per Unit</t>
  </si>
  <si>
    <t>Current Lease Terms</t>
  </si>
  <si>
    <t>Lease Experation</t>
  </si>
  <si>
    <t>Monthly CAM</t>
  </si>
  <si>
    <t>CAM /sf</t>
  </si>
  <si>
    <t>Tenant</t>
  </si>
  <si>
    <t>Unit Number</t>
  </si>
  <si>
    <t>Sf %</t>
  </si>
  <si>
    <t>Name of Tenant</t>
  </si>
  <si>
    <t>000A</t>
  </si>
  <si>
    <t>sf</t>
  </si>
  <si>
    <t>VACANT</t>
  </si>
  <si>
    <t>Totals</t>
  </si>
  <si>
    <t xml:space="preserve">Rented </t>
  </si>
  <si>
    <t>Vacancy</t>
  </si>
  <si>
    <t>Rent Roll Notes:</t>
  </si>
  <si>
    <t>New LOI Unit 000B</t>
  </si>
  <si>
    <t>Unit 000A has LOI agrement set for $12.00sf NNN</t>
  </si>
  <si>
    <t>Unit 000A has been a one year lease since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</si>
</sst>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2"/>
      <color rgb="FF000000"/>
      <name val="Calibri"/>
    </font>
    <font>
      <sz val="10"/>
      <color rgb="FF000000"/>
      <name val="Arial"/>
    </font>
    <font>
      <sz val="18"/>
      <color rgb="FF000000"/>
      <name val="Arial"/>
    </font>
    <font>
      <sz val="14"/>
      <color rgb="FF000000"/>
      <name val="Arial"/>
    </font>
    <font>
      <b/>
      <u/>
      <sz val="14"/>
      <color rgb="FF000000"/>
      <name val="Arial"/>
    </font>
    <font>
      <b/>
      <u/>
      <sz val="11"/>
      <color rgb="FF000000"/>
      <name val="Arial"/>
    </font>
    <font>
      <b/>
      <u/>
      <sz val="11"/>
      <color rgb="FF000000"/>
      <name val="Arial"/>
    </font>
    <font>
      <sz val="10"/>
      <name val="Arial"/>
    </font>
    <font>
      <b/>
      <sz val="11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right"/>
    </xf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8" fillId="0" borderId="3" xfId="0" applyFont="1" applyBorder="1"/>
    <xf numFmtId="0" fontId="8" fillId="0" borderId="4" xfId="0" applyFont="1" applyBorder="1"/>
    <xf numFmtId="3" fontId="9" fillId="0" borderId="4" xfId="0" applyNumberFormat="1" applyFont="1" applyBorder="1"/>
    <xf numFmtId="3" fontId="9" fillId="0" borderId="4" xfId="0" applyNumberFormat="1" applyFont="1" applyBorder="1" applyAlignment="1">
      <alignment horizontal="left"/>
    </xf>
    <xf numFmtId="9" fontId="9" fillId="0" borderId="4" xfId="0" applyNumberFormat="1" applyFont="1" applyBorder="1"/>
    <xf numFmtId="0" fontId="9" fillId="0" borderId="4" xfId="0" applyFont="1" applyBorder="1"/>
    <xf numFmtId="164" fontId="9" fillId="0" borderId="4" xfId="0" applyNumberFormat="1" applyFont="1" applyBorder="1"/>
    <xf numFmtId="44" fontId="9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left"/>
    </xf>
    <xf numFmtId="9" fontId="9" fillId="0" borderId="5" xfId="0" applyNumberFormat="1" applyFont="1" applyBorder="1"/>
    <xf numFmtId="0" fontId="9" fillId="0" borderId="3" xfId="0" applyFont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2162175</xdr:colOff>
      <xdr:row>0</xdr:row>
      <xdr:rowOff>95250</xdr:rowOff>
    </xdr:from>
    <xdr:ext cx="8524875" cy="10001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sqref="A1:N1"/>
    </sheetView>
  </sheetViews>
  <sheetFormatPr defaultColWidth="11.25" defaultRowHeight="15" customHeight="1" x14ac:dyDescent="0.25"/>
  <cols>
    <col min="1" max="1" width="30.75" customWidth="1"/>
    <col min="2" max="2" width="12.125" customWidth="1"/>
    <col min="3" max="3" width="15" customWidth="1"/>
    <col min="4" max="4" width="2.125" customWidth="1"/>
    <col min="5" max="5" width="6.625" customWidth="1"/>
    <col min="6" max="6" width="10.5" customWidth="1"/>
    <col min="7" max="7" width="8" customWidth="1"/>
    <col min="8" max="8" width="12.625" customWidth="1"/>
    <col min="9" max="9" width="12.5" customWidth="1"/>
    <col min="10" max="10" width="13.5" customWidth="1"/>
    <col min="11" max="11" width="11.375" customWidth="1"/>
    <col min="12" max="12" width="10.625" customWidth="1"/>
    <col min="13" max="13" width="7.75" customWidth="1"/>
    <col min="14" max="14" width="2.375" customWidth="1"/>
    <col min="15" max="26" width="8.75" customWidth="1"/>
  </cols>
  <sheetData>
    <row r="1" spans="1:26" ht="123.75" customHeight="1" x14ac:dyDescent="0.25">
      <c r="A1" s="36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3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34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" t="s">
        <v>2</v>
      </c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1"/>
      <c r="C6" s="35" t="s">
        <v>3</v>
      </c>
      <c r="D6" s="3"/>
      <c r="E6" s="3"/>
      <c r="F6" s="35" t="s">
        <v>4</v>
      </c>
      <c r="G6" s="35" t="s">
        <v>5</v>
      </c>
      <c r="H6" s="35" t="s">
        <v>6</v>
      </c>
      <c r="I6" s="35" t="s">
        <v>7</v>
      </c>
      <c r="J6" s="35" t="s">
        <v>8</v>
      </c>
      <c r="K6" s="35" t="s">
        <v>9</v>
      </c>
      <c r="L6" s="35" t="s">
        <v>10</v>
      </c>
      <c r="M6" s="35" t="s">
        <v>11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4" t="s">
        <v>12</v>
      </c>
      <c r="B7" s="4" t="s">
        <v>13</v>
      </c>
      <c r="C7" s="33"/>
      <c r="D7" s="3"/>
      <c r="E7" s="3" t="s">
        <v>14</v>
      </c>
      <c r="F7" s="33"/>
      <c r="G7" s="33"/>
      <c r="H7" s="33"/>
      <c r="I7" s="33"/>
      <c r="J7" s="33"/>
      <c r="K7" s="33"/>
      <c r="L7" s="33"/>
      <c r="M7" s="3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 t="s">
        <v>15</v>
      </c>
      <c r="B8" s="5" t="s">
        <v>16</v>
      </c>
      <c r="C8" s="6">
        <v>10000</v>
      </c>
      <c r="D8" s="7" t="s">
        <v>17</v>
      </c>
      <c r="E8" s="8">
        <f>C8/C24</f>
        <v>6.6666666666666666E-2</v>
      </c>
      <c r="F8" s="1">
        <v>1</v>
      </c>
      <c r="G8" s="9">
        <v>10</v>
      </c>
      <c r="H8" s="10">
        <f t="shared" ref="H8:H22" si="0">I8/12</f>
        <v>8333.3333333333339</v>
      </c>
      <c r="I8" s="9">
        <f t="shared" ref="I8:I22" si="1">G8*C8</f>
        <v>100000</v>
      </c>
      <c r="J8" s="1"/>
      <c r="K8" s="1"/>
      <c r="L8" s="9">
        <f t="shared" ref="L8:L22" si="2">(M8*C8)/12</f>
        <v>3333.3333333333335</v>
      </c>
      <c r="M8" s="9">
        <v>4</v>
      </c>
      <c r="N8" s="1" t="s">
        <v>17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 t="s">
        <v>18</v>
      </c>
      <c r="B9" s="5" t="s">
        <v>16</v>
      </c>
      <c r="C9" s="6">
        <v>10000</v>
      </c>
      <c r="D9" s="7" t="s">
        <v>17</v>
      </c>
      <c r="E9" s="8">
        <f>C9/C24</f>
        <v>6.6666666666666666E-2</v>
      </c>
      <c r="F9" s="1">
        <v>1</v>
      </c>
      <c r="G9" s="9">
        <v>0</v>
      </c>
      <c r="H9" s="10">
        <f t="shared" si="0"/>
        <v>0</v>
      </c>
      <c r="I9" s="9">
        <f t="shared" si="1"/>
        <v>0</v>
      </c>
      <c r="J9" s="1"/>
      <c r="K9" s="1"/>
      <c r="L9" s="9">
        <f t="shared" si="2"/>
        <v>0</v>
      </c>
      <c r="M9" s="9">
        <v>0</v>
      </c>
      <c r="N9" s="1" t="s">
        <v>17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 t="s">
        <v>18</v>
      </c>
      <c r="B10" s="5" t="s">
        <v>16</v>
      </c>
      <c r="C10" s="6">
        <v>10000</v>
      </c>
      <c r="D10" s="7" t="s">
        <v>17</v>
      </c>
      <c r="E10" s="8">
        <f>C10/C24</f>
        <v>6.6666666666666666E-2</v>
      </c>
      <c r="F10" s="1">
        <v>1</v>
      </c>
      <c r="G10" s="9">
        <v>0</v>
      </c>
      <c r="H10" s="10">
        <f t="shared" si="0"/>
        <v>0</v>
      </c>
      <c r="I10" s="9">
        <f t="shared" si="1"/>
        <v>0</v>
      </c>
      <c r="J10" s="1"/>
      <c r="K10" s="1"/>
      <c r="L10" s="9">
        <f t="shared" si="2"/>
        <v>0</v>
      </c>
      <c r="M10" s="9">
        <v>0</v>
      </c>
      <c r="N10" s="1" t="s">
        <v>17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 t="s">
        <v>15</v>
      </c>
      <c r="B11" s="5" t="s">
        <v>16</v>
      </c>
      <c r="C11" s="6">
        <v>10000</v>
      </c>
      <c r="D11" s="7" t="s">
        <v>17</v>
      </c>
      <c r="E11" s="8">
        <f>C11/C24</f>
        <v>6.6666666666666666E-2</v>
      </c>
      <c r="F11" s="1">
        <v>1</v>
      </c>
      <c r="G11" s="9">
        <v>10</v>
      </c>
      <c r="H11" s="10">
        <f t="shared" si="0"/>
        <v>8333.3333333333339</v>
      </c>
      <c r="I11" s="9">
        <f t="shared" si="1"/>
        <v>100000</v>
      </c>
      <c r="J11" s="1"/>
      <c r="K11" s="1"/>
      <c r="L11" s="9">
        <f t="shared" si="2"/>
        <v>3333.3333333333335</v>
      </c>
      <c r="M11" s="9">
        <v>4</v>
      </c>
      <c r="N11" s="1" t="s">
        <v>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 t="s">
        <v>15</v>
      </c>
      <c r="B12" s="5" t="s">
        <v>16</v>
      </c>
      <c r="C12" s="6">
        <v>10000</v>
      </c>
      <c r="D12" s="7" t="s">
        <v>17</v>
      </c>
      <c r="E12" s="8">
        <f>C12/C24</f>
        <v>6.6666666666666666E-2</v>
      </c>
      <c r="F12" s="1">
        <v>1</v>
      </c>
      <c r="G12" s="9">
        <v>10</v>
      </c>
      <c r="H12" s="10">
        <f t="shared" si="0"/>
        <v>8333.3333333333339</v>
      </c>
      <c r="I12" s="9">
        <f t="shared" si="1"/>
        <v>100000</v>
      </c>
      <c r="J12" s="11">
        <v>40954</v>
      </c>
      <c r="K12" s="11">
        <v>44562</v>
      </c>
      <c r="L12" s="9">
        <f t="shared" si="2"/>
        <v>3333.3333333333335</v>
      </c>
      <c r="M12" s="9">
        <v>4</v>
      </c>
      <c r="N12" s="1" t="s">
        <v>17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 t="s">
        <v>15</v>
      </c>
      <c r="B13" s="5" t="s">
        <v>16</v>
      </c>
      <c r="C13" s="6">
        <v>10000</v>
      </c>
      <c r="D13" s="7" t="s">
        <v>17</v>
      </c>
      <c r="E13" s="8">
        <f>C13/C24</f>
        <v>6.6666666666666666E-2</v>
      </c>
      <c r="F13" s="1">
        <v>1</v>
      </c>
      <c r="G13" s="9">
        <v>10</v>
      </c>
      <c r="H13" s="10">
        <f t="shared" si="0"/>
        <v>8333.3333333333339</v>
      </c>
      <c r="I13" s="9">
        <f t="shared" si="1"/>
        <v>100000</v>
      </c>
      <c r="J13" s="11">
        <v>42156</v>
      </c>
      <c r="K13" s="11">
        <v>43281</v>
      </c>
      <c r="L13" s="9">
        <f t="shared" si="2"/>
        <v>3333.3333333333335</v>
      </c>
      <c r="M13" s="9">
        <v>4</v>
      </c>
      <c r="N13" s="1" t="s">
        <v>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 t="s">
        <v>15</v>
      </c>
      <c r="B14" s="5" t="s">
        <v>16</v>
      </c>
      <c r="C14" s="6">
        <v>10000</v>
      </c>
      <c r="D14" s="7" t="s">
        <v>17</v>
      </c>
      <c r="E14" s="8">
        <f>C14/C24</f>
        <v>6.6666666666666666E-2</v>
      </c>
      <c r="F14" s="1">
        <v>1</v>
      </c>
      <c r="G14" s="9">
        <v>10</v>
      </c>
      <c r="H14" s="10">
        <f t="shared" si="0"/>
        <v>8333.3333333333339</v>
      </c>
      <c r="I14" s="9">
        <f t="shared" si="1"/>
        <v>100000</v>
      </c>
      <c r="J14" s="11">
        <v>41699</v>
      </c>
      <c r="K14" s="11">
        <v>44377</v>
      </c>
      <c r="L14" s="9">
        <f t="shared" si="2"/>
        <v>3333.3333333333335</v>
      </c>
      <c r="M14" s="9">
        <v>4</v>
      </c>
      <c r="N14" s="1" t="s">
        <v>17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2" t="s">
        <v>18</v>
      </c>
      <c r="B15" s="5" t="s">
        <v>16</v>
      </c>
      <c r="C15" s="6">
        <v>10000</v>
      </c>
      <c r="D15" s="7" t="s">
        <v>17</v>
      </c>
      <c r="E15" s="8">
        <f>C15/C24</f>
        <v>6.6666666666666666E-2</v>
      </c>
      <c r="F15" s="1">
        <v>1</v>
      </c>
      <c r="G15" s="9">
        <v>0</v>
      </c>
      <c r="H15" s="10">
        <f t="shared" si="0"/>
        <v>0</v>
      </c>
      <c r="I15" s="9">
        <f t="shared" si="1"/>
        <v>0</v>
      </c>
      <c r="J15" s="11"/>
      <c r="K15" s="11"/>
      <c r="L15" s="9">
        <f t="shared" si="2"/>
        <v>0</v>
      </c>
      <c r="M15" s="1"/>
      <c r="N15" s="1" t="s">
        <v>17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 t="s">
        <v>15</v>
      </c>
      <c r="B16" s="5" t="s">
        <v>16</v>
      </c>
      <c r="C16" s="6">
        <v>10000</v>
      </c>
      <c r="D16" s="7" t="s">
        <v>17</v>
      </c>
      <c r="E16" s="8">
        <f>C16/C24</f>
        <v>6.6666666666666666E-2</v>
      </c>
      <c r="F16" s="13">
        <v>1</v>
      </c>
      <c r="G16" s="9">
        <v>10</v>
      </c>
      <c r="H16" s="10">
        <f t="shared" si="0"/>
        <v>8333.3333333333339</v>
      </c>
      <c r="I16" s="9">
        <f t="shared" si="1"/>
        <v>100000</v>
      </c>
      <c r="J16" s="11">
        <v>42461</v>
      </c>
      <c r="K16" s="11">
        <v>42825</v>
      </c>
      <c r="L16" s="9">
        <f t="shared" si="2"/>
        <v>3333.3333333333335</v>
      </c>
      <c r="M16" s="9">
        <v>4</v>
      </c>
      <c r="N16" s="1" t="s">
        <v>17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2" t="s">
        <v>18</v>
      </c>
      <c r="B17" s="5" t="s">
        <v>16</v>
      </c>
      <c r="C17" s="6">
        <v>10000</v>
      </c>
      <c r="D17" s="7" t="s">
        <v>17</v>
      </c>
      <c r="E17" s="8">
        <f>C17/C24</f>
        <v>6.6666666666666666E-2</v>
      </c>
      <c r="F17" s="1">
        <v>1</v>
      </c>
      <c r="G17" s="9">
        <v>0</v>
      </c>
      <c r="H17" s="10">
        <f t="shared" si="0"/>
        <v>0</v>
      </c>
      <c r="I17" s="9">
        <f t="shared" si="1"/>
        <v>0</v>
      </c>
      <c r="J17" s="11"/>
      <c r="K17" s="11"/>
      <c r="L17" s="9">
        <f t="shared" si="2"/>
        <v>0</v>
      </c>
      <c r="M17" s="1"/>
      <c r="N17" s="1" t="s">
        <v>17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2" t="s">
        <v>18</v>
      </c>
      <c r="B18" s="5" t="s">
        <v>16</v>
      </c>
      <c r="C18" s="6">
        <v>10000</v>
      </c>
      <c r="D18" s="7" t="s">
        <v>17</v>
      </c>
      <c r="E18" s="8">
        <f>C18/C24</f>
        <v>6.6666666666666666E-2</v>
      </c>
      <c r="F18" s="1">
        <v>1</v>
      </c>
      <c r="G18" s="9">
        <v>0</v>
      </c>
      <c r="H18" s="14">
        <f t="shared" si="0"/>
        <v>0</v>
      </c>
      <c r="I18" s="9">
        <f t="shared" si="1"/>
        <v>0</v>
      </c>
      <c r="J18" s="11"/>
      <c r="K18" s="11"/>
      <c r="L18" s="9">
        <f t="shared" si="2"/>
        <v>0</v>
      </c>
      <c r="M18" s="1"/>
      <c r="N18" s="1" t="s">
        <v>17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 t="s">
        <v>15</v>
      </c>
      <c r="B19" s="5" t="s">
        <v>16</v>
      </c>
      <c r="C19" s="6">
        <v>10000</v>
      </c>
      <c r="D19" s="7" t="s">
        <v>17</v>
      </c>
      <c r="E19" s="8">
        <f>C19/C24</f>
        <v>6.6666666666666666E-2</v>
      </c>
      <c r="F19" s="1">
        <v>1</v>
      </c>
      <c r="G19" s="9">
        <v>10</v>
      </c>
      <c r="H19" s="10">
        <f t="shared" si="0"/>
        <v>8333.3333333333339</v>
      </c>
      <c r="I19" s="9">
        <f t="shared" si="1"/>
        <v>100000</v>
      </c>
      <c r="J19" s="11">
        <v>42614</v>
      </c>
      <c r="K19" s="11">
        <v>43708</v>
      </c>
      <c r="L19" s="9">
        <f t="shared" si="2"/>
        <v>3333.3333333333335</v>
      </c>
      <c r="M19" s="9">
        <v>4</v>
      </c>
      <c r="N19" s="1" t="s">
        <v>17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 t="s">
        <v>15</v>
      </c>
      <c r="B20" s="5" t="s">
        <v>16</v>
      </c>
      <c r="C20" s="6">
        <v>10000</v>
      </c>
      <c r="D20" s="7" t="s">
        <v>17</v>
      </c>
      <c r="E20" s="8">
        <f>C20/C24</f>
        <v>6.6666666666666666E-2</v>
      </c>
      <c r="F20" s="1">
        <v>1</v>
      </c>
      <c r="G20" s="9">
        <v>10</v>
      </c>
      <c r="H20" s="10">
        <f t="shared" si="0"/>
        <v>8333.3333333333339</v>
      </c>
      <c r="I20" s="9">
        <f t="shared" si="1"/>
        <v>100000</v>
      </c>
      <c r="J20" s="11">
        <v>42217</v>
      </c>
      <c r="K20" s="11">
        <v>44043</v>
      </c>
      <c r="L20" s="9">
        <f t="shared" si="2"/>
        <v>3333.3333333333335</v>
      </c>
      <c r="M20" s="9">
        <v>4</v>
      </c>
      <c r="N20" s="1" t="s">
        <v>17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 t="s">
        <v>15</v>
      </c>
      <c r="B21" s="5" t="s">
        <v>16</v>
      </c>
      <c r="C21" s="6">
        <v>10000</v>
      </c>
      <c r="D21" s="7" t="s">
        <v>17</v>
      </c>
      <c r="E21" s="8">
        <f>C21/C24</f>
        <v>6.6666666666666666E-2</v>
      </c>
      <c r="F21" s="1">
        <v>1</v>
      </c>
      <c r="G21" s="9">
        <v>10</v>
      </c>
      <c r="H21" s="10">
        <f t="shared" si="0"/>
        <v>8333.3333333333339</v>
      </c>
      <c r="I21" s="9">
        <f t="shared" si="1"/>
        <v>100000</v>
      </c>
      <c r="J21" s="11">
        <v>42566</v>
      </c>
      <c r="K21" s="11">
        <v>43677</v>
      </c>
      <c r="L21" s="9">
        <f t="shared" si="2"/>
        <v>3333.3333333333335</v>
      </c>
      <c r="M21" s="9">
        <v>4</v>
      </c>
      <c r="N21" s="1" t="s">
        <v>17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 t="s">
        <v>15</v>
      </c>
      <c r="B22" s="5" t="s">
        <v>16</v>
      </c>
      <c r="C22" s="6">
        <v>10000</v>
      </c>
      <c r="D22" s="7" t="s">
        <v>17</v>
      </c>
      <c r="E22" s="8">
        <f>C22/C24</f>
        <v>6.6666666666666666E-2</v>
      </c>
      <c r="F22" s="1">
        <v>1</v>
      </c>
      <c r="G22" s="9">
        <v>10</v>
      </c>
      <c r="H22" s="10">
        <f t="shared" si="0"/>
        <v>8333.3333333333339</v>
      </c>
      <c r="I22" s="9">
        <f t="shared" si="1"/>
        <v>100000</v>
      </c>
      <c r="J22" s="11">
        <v>42566</v>
      </c>
      <c r="K22" s="11">
        <v>43677</v>
      </c>
      <c r="L22" s="9">
        <f t="shared" si="2"/>
        <v>3333.3333333333335</v>
      </c>
      <c r="M22" s="9">
        <v>4</v>
      </c>
      <c r="N22" s="1" t="s">
        <v>17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.75" customHeight="1" x14ac:dyDescent="0.25">
      <c r="A23" s="15"/>
      <c r="B23" s="15"/>
      <c r="C23" s="16">
        <v>0</v>
      </c>
      <c r="D23" s="16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7" t="s">
        <v>19</v>
      </c>
      <c r="B24" s="18"/>
      <c r="C24" s="19">
        <f>SUM(C8:C23)</f>
        <v>150000</v>
      </c>
      <c r="D24" s="20" t="s">
        <v>17</v>
      </c>
      <c r="E24" s="21">
        <f t="shared" ref="E24:F24" si="3">SUM(E8:E22)</f>
        <v>0.99999999999999989</v>
      </c>
      <c r="F24" s="22">
        <f t="shared" si="3"/>
        <v>15</v>
      </c>
      <c r="G24" s="22"/>
      <c r="H24" s="23">
        <f t="shared" ref="H24:I24" si="4">SUM(H8:H22)</f>
        <v>83333.333333333328</v>
      </c>
      <c r="I24" s="23">
        <f t="shared" si="4"/>
        <v>1000000</v>
      </c>
      <c r="J24" s="22"/>
      <c r="K24" s="22"/>
      <c r="L24" s="24">
        <f>SUM(L8:L22)</f>
        <v>33333.333333333328</v>
      </c>
      <c r="M24" s="25"/>
      <c r="N24" s="2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27" t="s">
        <v>20</v>
      </c>
      <c r="B25" s="1"/>
      <c r="C25" s="28">
        <f>C24-C26</f>
        <v>100000</v>
      </c>
      <c r="D25" s="29" t="s">
        <v>17</v>
      </c>
      <c r="E25" s="30">
        <f>C25/C24</f>
        <v>0.66666666666666663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1" t="s">
        <v>21</v>
      </c>
      <c r="B26" s="22"/>
      <c r="C26" s="19">
        <f>SUM(C18,C17,C15,C10,C9)</f>
        <v>50000</v>
      </c>
      <c r="D26" s="20" t="s">
        <v>17</v>
      </c>
      <c r="E26" s="30">
        <f>C26/C24</f>
        <v>0.33333333333333331</v>
      </c>
      <c r="F26" s="27"/>
      <c r="G26" s="2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5" t="s">
        <v>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5" t="s">
        <v>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5" t="s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1:N1"/>
    <mergeCell ref="C6:C7"/>
    <mergeCell ref="K6:K7"/>
    <mergeCell ref="A2:N2"/>
    <mergeCell ref="A3:N3"/>
    <mergeCell ref="G6:G7"/>
    <mergeCell ref="F6:F7"/>
    <mergeCell ref="H6:H7"/>
    <mergeCell ref="I6:I7"/>
    <mergeCell ref="J6:J7"/>
    <mergeCell ref="L6:L7"/>
    <mergeCell ref="M6:M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5" defaultRowHeight="15" customHeight="1" x14ac:dyDescent="0.25"/>
  <cols>
    <col min="1" max="26" width="10.5" customWidth="1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Rent Roll</vt:lpstr>
      <vt:lpstr>Sheet1</vt:lpstr>
      <vt:lpstr>'Rent Roll'!_18_unit_multifamily_construction_plus_commercial_unit_located_____________________________________________________________at_625_S._10th_Street__Las_Vegas__NV_89101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Raheel Rafiq</cp:lastModifiedBy>
  <dcterms:modified xsi:type="dcterms:W3CDTF">2020-02-15T11:51:10Z</dcterms:modified>
</cp:coreProperties>
</file>