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Break-Even Chart" sheetId="1" r:id="rId1"/>
  </sheets>
  <definedNames>
    <definedName name="__123Graph_A" localSheetId="0" hidden="1">'Break-Even Chart'!$D$38:$D$48</definedName>
    <definedName name="__123Graph_ACHART1" localSheetId="0" hidden="1">'Break-Even Chart'!$D$38:$D$48</definedName>
    <definedName name="__123Graph_B" localSheetId="0" hidden="1">'Break-Even Chart'!$F$38:$F$48</definedName>
    <definedName name="__123Graph_BCHART1" localSheetId="0" hidden="1">'Break-Even Chart'!$F$38:$F$48</definedName>
    <definedName name="__123Graph_C" localSheetId="0" hidden="1">'Break-Even Chart'!$G$38:$G$48</definedName>
    <definedName name="__123Graph_CCHART1" localSheetId="0" hidden="1">'Break-Even Chart'!$G$38:$G$48</definedName>
    <definedName name="__123Graph_X" localSheetId="0" hidden="1">'Break-Even Chart'!$C$38:$C$48</definedName>
    <definedName name="__123Graph_XCHART1" localSheetId="0" hidden="1">'Break-Even Chart'!$C$38:$C$48</definedName>
    <definedName name="_Regression_Int" localSheetId="0" hidden="1">1</definedName>
    <definedName name="_xlnm.Print_Area" localSheetId="0">'Break-Even Chart'!$B$2:$K$25</definedName>
  </definedNames>
  <calcPr fullCalcOnLoad="1"/>
</workbook>
</file>

<file path=xl/comments1.xml><?xml version="1.0" encoding="utf-8"?>
<comments xmlns="http://schemas.openxmlformats.org/spreadsheetml/2006/main">
  <authors>
    <author>Frank Vickers</author>
  </authors>
  <commentList>
    <comment ref="B2" authorId="0">
      <text>
        <r>
          <rPr>
            <sz val="8"/>
            <rFont val="Tahoma"/>
            <family val="2"/>
          </rPr>
          <t xml:space="preserve">Enter your numbers in the TFC, VCU, and SPU cells.
Remember that VCU and SPU are per unit. </t>
        </r>
      </text>
    </comment>
  </commentList>
</comments>
</file>

<file path=xl/sharedStrings.xml><?xml version="1.0" encoding="utf-8"?>
<sst xmlns="http://schemas.openxmlformats.org/spreadsheetml/2006/main" count="22" uniqueCount="22">
  <si>
    <t>BEP (units) = TFC/(SPU-VCU)</t>
  </si>
  <si>
    <t>BEP ($'s) = BEP (units) * SPU</t>
  </si>
  <si>
    <t>TFC =</t>
  </si>
  <si>
    <t>SPU =</t>
  </si>
  <si>
    <t>VCU =</t>
  </si>
  <si>
    <t>Graph Data:</t>
  </si>
  <si>
    <t>Total</t>
  </si>
  <si>
    <t>Units</t>
  </si>
  <si>
    <t>TFC</t>
  </si>
  <si>
    <t>TVC</t>
  </si>
  <si>
    <t>TC</t>
  </si>
  <si>
    <t>Profit</t>
  </si>
  <si>
    <t>Total Fixed Costs</t>
  </si>
  <si>
    <t>Sales</t>
  </si>
  <si>
    <t>Variable Cost per Unit</t>
  </si>
  <si>
    <t>Unit Increment x-axis</t>
  </si>
  <si>
    <t>Sales Price per Unit</t>
  </si>
  <si>
    <t>Formulas:</t>
  </si>
  <si>
    <t>Break-Even Point (units) =</t>
  </si>
  <si>
    <t>Break-Even Point ($'s) =</t>
  </si>
  <si>
    <t>Break-Even Analysis</t>
  </si>
  <si>
    <t>© Copyright, 2005-2006, Jaxworks, All Rights Reserved.</t>
  </si>
</sst>
</file>

<file path=xl/styles.xml><?xml version="1.0" encoding="utf-8"?>
<styleSheet xmlns="http://schemas.openxmlformats.org/spreadsheetml/2006/main">
  <numFmts count="18">
    <numFmt numFmtId="5" formatCode="&quot;د.ك.&quot;\ #,##0_-;&quot;د.ك.&quot;\ #,##0\-"/>
    <numFmt numFmtId="6" formatCode="&quot;د.ك.&quot;\ #,##0_-;[Red]&quot;د.ك.&quot;\ #,##0\-"/>
    <numFmt numFmtId="7" formatCode="&quot;د.ك.&quot;\ #,##0.00_-;&quot;د.ك.&quot;\ #,##0.00\-"/>
    <numFmt numFmtId="8" formatCode="&quot;د.ك.&quot;\ #,##0.00_-;[Red]&quot;د.ك.&quot;\ #,##0.00\-"/>
    <numFmt numFmtId="42" formatCode="_-&quot;د.ك.&quot;\ * #,##0_-;_-&quot;د.ك.&quot;\ * #,##0\-;_-&quot;د.ك.&quot;\ * &quot;-&quot;_-;_-@_-"/>
    <numFmt numFmtId="41" formatCode="_-* #,##0_-;_-* #,##0\-;_-* &quot;-&quot;_-;_-@_-"/>
    <numFmt numFmtId="44" formatCode="_-&quot;د.ك.&quot;\ * #,##0.00_-;_-&quot;د.ك.&quot;\ * #,##0.00\-;_-&quot;د.ك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\(&quot;$&quot;#,##0.0\)"/>
    <numFmt numFmtId="173" formatCode="0.0%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ahoma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/>
      <protection hidden="1"/>
    </xf>
    <xf numFmtId="10" fontId="4" fillId="0" borderId="0" xfId="19" applyNumberFormat="1" applyFont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164" fontId="4" fillId="0" borderId="0" xfId="0" applyNumberFormat="1" applyFont="1" applyAlignment="1" applyProtection="1">
      <alignment horizontal="left"/>
      <protection hidden="1" locked="0"/>
    </xf>
    <xf numFmtId="166" fontId="4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right"/>
      <protection hidden="1"/>
    </xf>
    <xf numFmtId="37" fontId="1" fillId="0" borderId="0" xfId="0" applyNumberFormat="1" applyFont="1" applyFill="1" applyAlignment="1" applyProtection="1">
      <alignment horizontal="left"/>
      <protection hidden="1"/>
    </xf>
    <xf numFmtId="164" fontId="1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37" fontId="4" fillId="0" borderId="0" xfId="0" applyNumberFormat="1" applyFont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'Break-Even Chart'!$D$37</c:f>
              <c:strCache>
                <c:ptCount val="1"/>
                <c:pt idx="0">
                  <c:v>TFC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Chart'!$C$38:$C$48</c:f>
              <c:numCache>
                <c:ptCount val="11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</c:numCache>
            </c:numRef>
          </c:cat>
          <c:val>
            <c:numRef>
              <c:f>'Break-Even Chart'!$D$38:$D$48</c:f>
              <c:numCache>
                <c:ptCount val="11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'Break-Even Chart'!$E$37</c:f>
              <c:strCache>
                <c:ptCount val="1"/>
                <c:pt idx="0">
                  <c:v>TVC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Chart'!$C$38:$C$48</c:f>
              <c:numCache>
                <c:ptCount val="11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</c:numCache>
            </c:numRef>
          </c:cat>
          <c:val>
            <c:numRef>
              <c:f>'Break-Even Chart'!$E$38:$E$48</c:f>
              <c:numCache>
                <c:ptCount val="11"/>
                <c:pt idx="0">
                  <c:v>0</c:v>
                </c:pt>
                <c:pt idx="1">
                  <c:v>1400</c:v>
                </c:pt>
                <c:pt idx="2">
                  <c:v>2800</c:v>
                </c:pt>
                <c:pt idx="3">
                  <c:v>4200</c:v>
                </c:pt>
                <c:pt idx="4">
                  <c:v>5600</c:v>
                </c:pt>
                <c:pt idx="5">
                  <c:v>7000</c:v>
                </c:pt>
                <c:pt idx="6">
                  <c:v>8400</c:v>
                </c:pt>
                <c:pt idx="7">
                  <c:v>9800</c:v>
                </c:pt>
                <c:pt idx="8">
                  <c:v>11200</c:v>
                </c:pt>
                <c:pt idx="9">
                  <c:v>12600</c:v>
                </c:pt>
                <c:pt idx="10">
                  <c:v>14000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'Break-Even Chart'!$F$37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Chart'!$C$38:$C$48</c:f>
              <c:numCache>
                <c:ptCount val="11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</c:numCache>
            </c:numRef>
          </c:cat>
          <c:val>
            <c:numRef>
              <c:f>'Break-Even Chart'!$F$38:$F$48</c:f>
              <c:numCache>
                <c:ptCount val="11"/>
                <c:pt idx="0">
                  <c:v>3000</c:v>
                </c:pt>
                <c:pt idx="1">
                  <c:v>4400</c:v>
                </c:pt>
                <c:pt idx="2">
                  <c:v>5800</c:v>
                </c:pt>
                <c:pt idx="3">
                  <c:v>7200</c:v>
                </c:pt>
                <c:pt idx="4">
                  <c:v>8600</c:v>
                </c:pt>
                <c:pt idx="5">
                  <c:v>10000</c:v>
                </c:pt>
                <c:pt idx="6">
                  <c:v>11400</c:v>
                </c:pt>
                <c:pt idx="7">
                  <c:v>12800</c:v>
                </c:pt>
                <c:pt idx="8">
                  <c:v>14200</c:v>
                </c:pt>
                <c:pt idx="9">
                  <c:v>15600</c:v>
                </c:pt>
                <c:pt idx="10">
                  <c:v>17000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'Break-Even Chart'!$G$37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Chart'!$C$38:$C$48</c:f>
              <c:numCache>
                <c:ptCount val="11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</c:numCache>
            </c:numRef>
          </c:cat>
          <c:val>
            <c:numRef>
              <c:f>'Break-Even Chart'!$G$38:$G$48</c:f>
              <c:numCache>
                <c:ptCount val="1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'Break-Even Chart'!$H$37</c:f>
              <c:strCache>
                <c:ptCount val="1"/>
                <c:pt idx="0">
                  <c:v>Profit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Chart'!$C$38:$C$48</c:f>
              <c:numCache>
                <c:ptCount val="11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</c:numCache>
            </c:numRef>
          </c:cat>
          <c:val>
            <c:numRef>
              <c:f>'Break-Even Chart'!$H$38:$H$48</c:f>
              <c:numCache>
                <c:ptCount val="11"/>
                <c:pt idx="0">
                  <c:v>-3000</c:v>
                </c:pt>
                <c:pt idx="1">
                  <c:v>-2400</c:v>
                </c:pt>
                <c:pt idx="2">
                  <c:v>-1800</c:v>
                </c:pt>
                <c:pt idx="3">
                  <c:v>-1200</c:v>
                </c:pt>
                <c:pt idx="4">
                  <c:v>-600</c:v>
                </c:pt>
                <c:pt idx="5">
                  <c:v>0</c:v>
                </c:pt>
                <c:pt idx="6">
                  <c:v>600</c:v>
                </c:pt>
                <c:pt idx="7">
                  <c:v>1200</c:v>
                </c:pt>
                <c:pt idx="8">
                  <c:v>1800</c:v>
                </c:pt>
                <c:pt idx="9">
                  <c:v>2400</c:v>
                </c:pt>
                <c:pt idx="10">
                  <c:v>3000</c:v>
                </c:pt>
              </c:numCache>
            </c:numRef>
          </c:val>
          <c:smooth val="1"/>
        </c:ser>
        <c:axId val="13438927"/>
        <c:axId val="54184564"/>
      </c:lineChart>
      <c:catAx>
        <c:axId val="13438927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spPr>
          <a:ln w="25400">
            <a:solidFill/>
          </a:ln>
        </c:spPr>
        <c:crossAx val="54184564"/>
        <c:crosses val="autoZero"/>
        <c:auto val="0"/>
        <c:lblOffset val="100"/>
        <c:noMultiLvlLbl val="0"/>
      </c:catAx>
      <c:valAx>
        <c:axId val="54184564"/>
        <c:scaling>
          <c:orientation val="minMax"/>
        </c:scaling>
        <c:axPos val="l"/>
        <c:majorGridlines/>
        <c:delete val="0"/>
        <c:numFmt formatCode="&quot;$&quot;#,##0_);[Red]\(&quot;$&quot;#,##0\)" sourceLinked="0"/>
        <c:majorTickMark val="in"/>
        <c:minorTickMark val="none"/>
        <c:tickLblPos val="nextTo"/>
        <c:crossAx val="13438927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10</xdr:col>
      <xdr:colOff>19050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57200" y="466725"/>
        <a:ext cx="6962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95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C1:J54"/>
  <sheetViews>
    <sheetView showGridLines="0" showRowColHeaders="0" tabSelected="1" zoomScale="85" zoomScaleNormal="85" workbookViewId="0" topLeftCell="A1">
      <selection activeCell="E31" sqref="E31"/>
    </sheetView>
  </sheetViews>
  <sheetFormatPr defaultColWidth="9.625" defaultRowHeight="12.75"/>
  <cols>
    <col min="1" max="1" width="0.6171875" style="2" customWidth="1"/>
    <col min="2" max="2" width="5.125" style="2" customWidth="1"/>
    <col min="3" max="3" width="17.00390625" style="2" customWidth="1"/>
    <col min="4" max="4" width="10.375" style="2" customWidth="1"/>
    <col min="5" max="6" width="10.25390625" style="2" customWidth="1"/>
    <col min="7" max="7" width="12.75390625" style="2" bestFit="1" customWidth="1"/>
    <col min="8" max="10" width="10.25390625" style="2" customWidth="1"/>
    <col min="11" max="11" width="5.375" style="2" customWidth="1"/>
    <col min="12" max="16384" width="10.25390625" style="2" customWidth="1"/>
  </cols>
  <sheetData>
    <row r="1" spans="3:9" ht="6" customHeight="1">
      <c r="C1" s="1"/>
      <c r="D1" s="1"/>
      <c r="E1" s="1"/>
      <c r="F1" s="1"/>
      <c r="G1" s="1"/>
      <c r="H1" s="1"/>
      <c r="I1" s="1"/>
    </row>
    <row r="2" spans="3:10" s="14" customFormat="1" ht="26.25">
      <c r="C2" s="15" t="s">
        <v>20</v>
      </c>
      <c r="D2" s="15"/>
      <c r="E2" s="15"/>
      <c r="F2" s="15"/>
      <c r="G2" s="15"/>
      <c r="H2" s="15"/>
      <c r="I2" s="15"/>
      <c r="J2" s="16"/>
    </row>
    <row r="3" ht="12.75"/>
    <row r="4" ht="12.75"/>
    <row r="24" spans="4:10" ht="12.75">
      <c r="D24" s="11" t="s">
        <v>18</v>
      </c>
      <c r="E24" s="12">
        <f>((E26/(E28-E27)))</f>
        <v>2000</v>
      </c>
      <c r="I24" s="11" t="s">
        <v>19</v>
      </c>
      <c r="J24" s="13">
        <f>(E24*E28)</f>
        <v>10000</v>
      </c>
    </row>
    <row r="26" spans="3:10" ht="12.75">
      <c r="C26" s="2" t="s">
        <v>12</v>
      </c>
      <c r="D26" s="4" t="s">
        <v>2</v>
      </c>
      <c r="E26" s="9">
        <v>3000</v>
      </c>
      <c r="F26" s="7"/>
      <c r="G26" s="6"/>
      <c r="H26" s="2" t="s">
        <v>17</v>
      </c>
      <c r="J26" s="6"/>
    </row>
    <row r="27" spans="3:10" ht="12.75">
      <c r="C27" s="2" t="s">
        <v>14</v>
      </c>
      <c r="D27" s="4" t="s">
        <v>4</v>
      </c>
      <c r="E27" s="10">
        <v>3.5</v>
      </c>
      <c r="F27" s="7"/>
      <c r="G27" s="6"/>
      <c r="H27" s="5" t="s">
        <v>0</v>
      </c>
      <c r="J27" s="6"/>
    </row>
    <row r="28" spans="3:10" ht="12.75">
      <c r="C28" s="2" t="s">
        <v>16</v>
      </c>
      <c r="D28" s="4" t="s">
        <v>3</v>
      </c>
      <c r="E28" s="10">
        <v>5</v>
      </c>
      <c r="F28" s="7"/>
      <c r="G28" s="6"/>
      <c r="H28" s="5" t="s">
        <v>1</v>
      </c>
      <c r="J28" s="6"/>
    </row>
    <row r="31" spans="3:10" ht="12.75">
      <c r="C31" s="3" t="s">
        <v>21</v>
      </c>
      <c r="D31" s="3"/>
      <c r="E31" s="3"/>
      <c r="F31" s="3"/>
      <c r="G31" s="3"/>
      <c r="H31" s="3"/>
      <c r="I31" s="3"/>
      <c r="J31" s="3"/>
    </row>
    <row r="33" spans="3:5" ht="12.75">
      <c r="C33" s="2" t="s">
        <v>15</v>
      </c>
      <c r="E33" s="17">
        <v>400</v>
      </c>
    </row>
    <row r="35" spans="3:9" ht="12.75">
      <c r="C35" s="8" t="s">
        <v>5</v>
      </c>
      <c r="D35" s="8"/>
      <c r="E35" s="8"/>
      <c r="F35" s="8"/>
      <c r="G35" s="8"/>
      <c r="H35" s="8"/>
      <c r="I35" s="8"/>
    </row>
    <row r="36" spans="3:9" ht="12.75">
      <c r="C36" s="18" t="s">
        <v>6</v>
      </c>
      <c r="D36" s="18"/>
      <c r="E36" s="18"/>
      <c r="F36" s="18"/>
      <c r="G36" s="18"/>
      <c r="H36" s="18"/>
      <c r="I36" s="8"/>
    </row>
    <row r="37" spans="3:9" ht="12.75">
      <c r="C37" s="18" t="s">
        <v>7</v>
      </c>
      <c r="D37" s="18" t="s">
        <v>8</v>
      </c>
      <c r="E37" s="18" t="s">
        <v>9</v>
      </c>
      <c r="F37" s="18" t="s">
        <v>10</v>
      </c>
      <c r="G37" s="18" t="s">
        <v>13</v>
      </c>
      <c r="H37" s="18" t="s">
        <v>11</v>
      </c>
      <c r="I37" s="8"/>
    </row>
    <row r="38" spans="3:9" ht="12.75">
      <c r="C38" s="8">
        <v>0</v>
      </c>
      <c r="D38" s="8">
        <f aca="true" t="shared" si="0" ref="D38:D48">$E$26</f>
        <v>3000</v>
      </c>
      <c r="E38" s="8">
        <f aca="true" t="shared" si="1" ref="E38:E48">(C38*$E$27)</f>
        <v>0</v>
      </c>
      <c r="F38" s="8">
        <f aca="true" t="shared" si="2" ref="F38:F48">(D38+E38)</f>
        <v>3000</v>
      </c>
      <c r="G38" s="8">
        <f aca="true" t="shared" si="3" ref="G38:G48">(C38*$E$28)</f>
        <v>0</v>
      </c>
      <c r="H38" s="8">
        <f aca="true" t="shared" si="4" ref="H38:H48">(G38-F38)</f>
        <v>-3000</v>
      </c>
      <c r="I38" s="8"/>
    </row>
    <row r="39" spans="3:9" ht="12.75">
      <c r="C39" s="8">
        <f aca="true" t="shared" si="5" ref="C39:C48">$E$33+C38</f>
        <v>400</v>
      </c>
      <c r="D39" s="8">
        <f t="shared" si="0"/>
        <v>3000</v>
      </c>
      <c r="E39" s="8">
        <f t="shared" si="1"/>
        <v>1400</v>
      </c>
      <c r="F39" s="8">
        <f t="shared" si="2"/>
        <v>4400</v>
      </c>
      <c r="G39" s="8">
        <f t="shared" si="3"/>
        <v>2000</v>
      </c>
      <c r="H39" s="8">
        <f t="shared" si="4"/>
        <v>-2400</v>
      </c>
      <c r="I39" s="8"/>
    </row>
    <row r="40" spans="3:9" ht="12.75">
      <c r="C40" s="8">
        <f t="shared" si="5"/>
        <v>800</v>
      </c>
      <c r="D40" s="8">
        <f t="shared" si="0"/>
        <v>3000</v>
      </c>
      <c r="E40" s="8">
        <f t="shared" si="1"/>
        <v>2800</v>
      </c>
      <c r="F40" s="8">
        <f t="shared" si="2"/>
        <v>5800</v>
      </c>
      <c r="G40" s="8">
        <f t="shared" si="3"/>
        <v>4000</v>
      </c>
      <c r="H40" s="8">
        <f t="shared" si="4"/>
        <v>-1800</v>
      </c>
      <c r="I40" s="8"/>
    </row>
    <row r="41" spans="3:9" ht="12.75">
      <c r="C41" s="8">
        <f t="shared" si="5"/>
        <v>1200</v>
      </c>
      <c r="D41" s="8">
        <f t="shared" si="0"/>
        <v>3000</v>
      </c>
      <c r="E41" s="8">
        <f t="shared" si="1"/>
        <v>4200</v>
      </c>
      <c r="F41" s="8">
        <f t="shared" si="2"/>
        <v>7200</v>
      </c>
      <c r="G41" s="8">
        <f t="shared" si="3"/>
        <v>6000</v>
      </c>
      <c r="H41" s="8">
        <f t="shared" si="4"/>
        <v>-1200</v>
      </c>
      <c r="I41" s="8"/>
    </row>
    <row r="42" spans="3:9" ht="12.75">
      <c r="C42" s="8">
        <f t="shared" si="5"/>
        <v>1600</v>
      </c>
      <c r="D42" s="8">
        <f t="shared" si="0"/>
        <v>3000</v>
      </c>
      <c r="E42" s="8">
        <f t="shared" si="1"/>
        <v>5600</v>
      </c>
      <c r="F42" s="8">
        <f t="shared" si="2"/>
        <v>8600</v>
      </c>
      <c r="G42" s="8">
        <f t="shared" si="3"/>
        <v>8000</v>
      </c>
      <c r="H42" s="8">
        <f t="shared" si="4"/>
        <v>-600</v>
      </c>
      <c r="I42" s="8"/>
    </row>
    <row r="43" spans="3:9" ht="12.75">
      <c r="C43" s="8">
        <f t="shared" si="5"/>
        <v>2000</v>
      </c>
      <c r="D43" s="8">
        <f t="shared" si="0"/>
        <v>3000</v>
      </c>
      <c r="E43" s="8">
        <f t="shared" si="1"/>
        <v>7000</v>
      </c>
      <c r="F43" s="8">
        <f t="shared" si="2"/>
        <v>10000</v>
      </c>
      <c r="G43" s="8">
        <f t="shared" si="3"/>
        <v>10000</v>
      </c>
      <c r="H43" s="8">
        <f t="shared" si="4"/>
        <v>0</v>
      </c>
      <c r="I43" s="8"/>
    </row>
    <row r="44" spans="3:9" ht="12.75">
      <c r="C44" s="8">
        <f t="shared" si="5"/>
        <v>2400</v>
      </c>
      <c r="D44" s="8">
        <f t="shared" si="0"/>
        <v>3000</v>
      </c>
      <c r="E44" s="8">
        <f t="shared" si="1"/>
        <v>8400</v>
      </c>
      <c r="F44" s="8">
        <f t="shared" si="2"/>
        <v>11400</v>
      </c>
      <c r="G44" s="8">
        <f t="shared" si="3"/>
        <v>12000</v>
      </c>
      <c r="H44" s="8">
        <f t="shared" si="4"/>
        <v>600</v>
      </c>
      <c r="I44" s="8"/>
    </row>
    <row r="45" spans="3:9" ht="12.75">
      <c r="C45" s="8">
        <f t="shared" si="5"/>
        <v>2800</v>
      </c>
      <c r="D45" s="8">
        <f t="shared" si="0"/>
        <v>3000</v>
      </c>
      <c r="E45" s="8">
        <f t="shared" si="1"/>
        <v>9800</v>
      </c>
      <c r="F45" s="8">
        <f t="shared" si="2"/>
        <v>12800</v>
      </c>
      <c r="G45" s="8">
        <f t="shared" si="3"/>
        <v>14000</v>
      </c>
      <c r="H45" s="8">
        <f t="shared" si="4"/>
        <v>1200</v>
      </c>
      <c r="I45" s="8"/>
    </row>
    <row r="46" spans="3:9" ht="12.75">
      <c r="C46" s="8">
        <f t="shared" si="5"/>
        <v>3200</v>
      </c>
      <c r="D46" s="8">
        <f t="shared" si="0"/>
        <v>3000</v>
      </c>
      <c r="E46" s="8">
        <f t="shared" si="1"/>
        <v>11200</v>
      </c>
      <c r="F46" s="8">
        <f t="shared" si="2"/>
        <v>14200</v>
      </c>
      <c r="G46" s="8">
        <f t="shared" si="3"/>
        <v>16000</v>
      </c>
      <c r="H46" s="8">
        <f t="shared" si="4"/>
        <v>1800</v>
      </c>
      <c r="I46" s="8"/>
    </row>
    <row r="47" spans="3:9" ht="12.75">
      <c r="C47" s="8">
        <f t="shared" si="5"/>
        <v>3600</v>
      </c>
      <c r="D47" s="8">
        <f t="shared" si="0"/>
        <v>3000</v>
      </c>
      <c r="E47" s="8">
        <f t="shared" si="1"/>
        <v>12600</v>
      </c>
      <c r="F47" s="8">
        <f t="shared" si="2"/>
        <v>15600</v>
      </c>
      <c r="G47" s="8">
        <f t="shared" si="3"/>
        <v>18000</v>
      </c>
      <c r="H47" s="8">
        <f t="shared" si="4"/>
        <v>2400</v>
      </c>
      <c r="I47" s="8"/>
    </row>
    <row r="48" spans="3:9" ht="12.75">
      <c r="C48" s="8">
        <f t="shared" si="5"/>
        <v>4000</v>
      </c>
      <c r="D48" s="8">
        <f t="shared" si="0"/>
        <v>3000</v>
      </c>
      <c r="E48" s="8">
        <f t="shared" si="1"/>
        <v>14000</v>
      </c>
      <c r="F48" s="8">
        <f t="shared" si="2"/>
        <v>17000</v>
      </c>
      <c r="G48" s="8">
        <f t="shared" si="3"/>
        <v>20000</v>
      </c>
      <c r="H48" s="8">
        <f t="shared" si="4"/>
        <v>3000</v>
      </c>
      <c r="I48" s="8"/>
    </row>
    <row r="49" spans="3:9" ht="12.75">
      <c r="C49" s="8"/>
      <c r="D49" s="8"/>
      <c r="E49" s="8"/>
      <c r="F49" s="8"/>
      <c r="G49" s="8"/>
      <c r="H49" s="8"/>
      <c r="I49" s="8"/>
    </row>
    <row r="50" spans="3:9" ht="12.75">
      <c r="C50" s="8"/>
      <c r="D50" s="8"/>
      <c r="E50" s="8"/>
      <c r="F50" s="8"/>
      <c r="G50" s="8"/>
      <c r="H50" s="8"/>
      <c r="I50" s="8"/>
    </row>
    <row r="51" spans="3:9" ht="12.75">
      <c r="C51" s="8"/>
      <c r="D51" s="8"/>
      <c r="E51" s="8"/>
      <c r="F51" s="8"/>
      <c r="G51" s="8"/>
      <c r="H51" s="8"/>
      <c r="I51" s="8"/>
    </row>
    <row r="52" spans="3:9" ht="12.75">
      <c r="C52" s="8"/>
      <c r="D52" s="8"/>
      <c r="E52" s="8"/>
      <c r="F52" s="8"/>
      <c r="G52" s="8"/>
      <c r="H52" s="8"/>
      <c r="I52" s="8"/>
    </row>
    <row r="53" spans="3:9" ht="12.75">
      <c r="C53" s="8"/>
      <c r="D53" s="8"/>
      <c r="E53" s="8"/>
      <c r="F53" s="8"/>
      <c r="G53" s="8"/>
      <c r="H53" s="8"/>
      <c r="I53" s="8"/>
    </row>
    <row r="54" spans="3:9" ht="12.75">
      <c r="C54" s="8"/>
      <c r="D54" s="8"/>
      <c r="E54" s="8"/>
      <c r="F54" s="8"/>
      <c r="G54" s="8"/>
      <c r="H54" s="8"/>
      <c r="I54" s="8"/>
    </row>
  </sheetData>
  <printOptions horizontalCentered="1"/>
  <pageMargins left="1.25" right="1.25" top="2" bottom="1.25" header="0.5" footer="0.5"/>
  <pageSetup fitToHeight="1" fitToWidth="1" horizontalDpi="300" verticalDpi="300" orientation="portrait" r:id="rId4"/>
  <headerFooter alignWithMargins="0">
    <oddFooter>&amp;C&amp;"Arial,Regular"© Copyright, 2003, Jaxworks, All Rights Reserved.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Break-even Analysis</dc:title>
  <dc:subject/>
  <dc:creator>JaxWorks</dc:creator>
  <cp:keywords/>
  <dc:description>© Copyright, 2005-2006, Jaxworks, All Rights Reserved.</dc:description>
  <cp:lastModifiedBy>Administrator</cp:lastModifiedBy>
  <cp:lastPrinted>2003-12-11T13:07:27Z</cp:lastPrinted>
  <dcterms:created xsi:type="dcterms:W3CDTF">2000-08-03T00:47:56Z</dcterms:created>
  <dcterms:modified xsi:type="dcterms:W3CDTF">2007-07-14T06:42:39Z</dcterms:modified>
  <cp:category/>
  <cp:version/>
  <cp:contentType/>
  <cp:contentStatus/>
</cp:coreProperties>
</file>